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010" activeTab="0"/>
  </bookViews>
  <sheets>
    <sheet name="Foglio1" sheetId="1" r:id="rId1"/>
  </sheets>
  <definedNames>
    <definedName name="_xlnm.Print_Area" localSheetId="0">'Foglio1'!$A$1:$AH$100</definedName>
  </definedNames>
  <calcPr fullCalcOnLoad="1"/>
</workbook>
</file>

<file path=xl/sharedStrings.xml><?xml version="1.0" encoding="utf-8"?>
<sst xmlns="http://schemas.openxmlformats.org/spreadsheetml/2006/main" count="936" uniqueCount="270">
  <si>
    <t>Pos</t>
  </si>
  <si>
    <t>COGNOME</t>
  </si>
  <si>
    <t>NOME</t>
  </si>
  <si>
    <t>Anno</t>
  </si>
  <si>
    <t>SESSO</t>
  </si>
  <si>
    <t>TEAM</t>
  </si>
  <si>
    <t>CATEGORIA</t>
  </si>
  <si>
    <t>Prova 1</t>
  </si>
  <si>
    <t>Compensato 1</t>
  </si>
  <si>
    <t>Prova 2</t>
  </si>
  <si>
    <t>Compensato 2</t>
  </si>
  <si>
    <t>Prova 3</t>
  </si>
  <si>
    <t>Compensato 3</t>
  </si>
  <si>
    <t>Prova 4</t>
  </si>
  <si>
    <t>Compensato 4</t>
  </si>
  <si>
    <t>Prova 5</t>
  </si>
  <si>
    <t>Compensato 5</t>
  </si>
  <si>
    <t>Prova 6</t>
  </si>
  <si>
    <t>Compensato 6</t>
  </si>
  <si>
    <t>Prova 7</t>
  </si>
  <si>
    <t>Compensato 7</t>
  </si>
  <si>
    <t>Prova 8</t>
  </si>
  <si>
    <t>Compensato 8</t>
  </si>
  <si>
    <t>Prova 9</t>
  </si>
  <si>
    <t>Compensato 9</t>
  </si>
  <si>
    <t>Totale</t>
  </si>
  <si>
    <t>Prove</t>
  </si>
  <si>
    <t>Prove Ok</t>
  </si>
  <si>
    <t>Scarto 1</t>
  </si>
  <si>
    <t>ZORZI</t>
  </si>
  <si>
    <t>OSVALDO</t>
  </si>
  <si>
    <t>1946</t>
  </si>
  <si>
    <t>M</t>
  </si>
  <si>
    <t>A.S.D. LA RUSTICA PESCANTINA</t>
  </si>
  <si>
    <t>M8</t>
  </si>
  <si>
    <t>ROBBIATI</t>
  </si>
  <si>
    <t>SERGIO FEDERICO</t>
  </si>
  <si>
    <t>1948</t>
  </si>
  <si>
    <t>ATLETICA TEAM LOPPIO</t>
  </si>
  <si>
    <t>CAPPELLO</t>
  </si>
  <si>
    <t>SERGIO</t>
  </si>
  <si>
    <t>1949</t>
  </si>
  <si>
    <t>SALCUS</t>
  </si>
  <si>
    <t>DUSI</t>
  </si>
  <si>
    <t>GIULIANO</t>
  </si>
  <si>
    <t>1950</t>
  </si>
  <si>
    <t>A.S.D. ATLETICA LUPATOTINA</t>
  </si>
  <si>
    <t>TORRE</t>
  </si>
  <si>
    <t>LUCIANO</t>
  </si>
  <si>
    <t>NODARI</t>
  </si>
  <si>
    <t>ALESSANDRO</t>
  </si>
  <si>
    <t>G.P. SCALIGERA MARATHON</t>
  </si>
  <si>
    <t>CARPENE</t>
  </si>
  <si>
    <t>PALMINO</t>
  </si>
  <si>
    <t>ASD Atletica Lupatotina</t>
  </si>
  <si>
    <t>ATLETICA CSI VERONA</t>
  </si>
  <si>
    <t>ZANINI</t>
  </si>
  <si>
    <t>ROBERTO</t>
  </si>
  <si>
    <t>PAOLO</t>
  </si>
  <si>
    <t>LANZA</t>
  </si>
  <si>
    <t>ANTONIO</t>
  </si>
  <si>
    <t>GUIDO</t>
  </si>
  <si>
    <t>ATL.VICENTINA</t>
  </si>
  <si>
    <t>NICOLA</t>
  </si>
  <si>
    <t>FRANCO</t>
  </si>
  <si>
    <t>GIANNI</t>
  </si>
  <si>
    <t>ANDREA</t>
  </si>
  <si>
    <t>CARLO</t>
  </si>
  <si>
    <t>MARCHI</t>
  </si>
  <si>
    <t>GIOVANNI</t>
  </si>
  <si>
    <t>DANIELE</t>
  </si>
  <si>
    <t>GOZZI</t>
  </si>
  <si>
    <t>FRANCESCO</t>
  </si>
  <si>
    <t>GALVANI</t>
  </si>
  <si>
    <t>1952</t>
  </si>
  <si>
    <t>G.M. SPORTING CLUB MONDADORI</t>
  </si>
  <si>
    <t>M7</t>
  </si>
  <si>
    <t>FONTANA</t>
  </si>
  <si>
    <t>RIGONI</t>
  </si>
  <si>
    <t>SILVANO</t>
  </si>
  <si>
    <t>1954</t>
  </si>
  <si>
    <t>TERZO TEMPO</t>
  </si>
  <si>
    <t>CINTI</t>
  </si>
  <si>
    <t>FILIBERTO</t>
  </si>
  <si>
    <t>1955</t>
  </si>
  <si>
    <t>G.S.D. VALDALPONE DE MEGNI</t>
  </si>
  <si>
    <t>ROSSI</t>
  </si>
  <si>
    <t>LATIN MARATHON LOVERS</t>
  </si>
  <si>
    <t>PIZZINI</t>
  </si>
  <si>
    <t>G.S.D. MOMBOCAR</t>
  </si>
  <si>
    <t>PIUBELLI</t>
  </si>
  <si>
    <t>ASD Giancarlo Biasin Illasi</t>
  </si>
  <si>
    <t>CLAUDIO</t>
  </si>
  <si>
    <t>MAURIZIO</t>
  </si>
  <si>
    <t>GABRIELE</t>
  </si>
  <si>
    <t>ASD LE SGALMARE</t>
  </si>
  <si>
    <t>US Intrepida</t>
  </si>
  <si>
    <t>PICCOLI</t>
  </si>
  <si>
    <t>1960</t>
  </si>
  <si>
    <t>A.S.D. TEAM KM SPORT</t>
  </si>
  <si>
    <t>M6</t>
  </si>
  <si>
    <t>SPINAZZA</t>
  </si>
  <si>
    <t>1959</t>
  </si>
  <si>
    <t>ASD MONDADORI</t>
  </si>
  <si>
    <t>ZAVATTERI</t>
  </si>
  <si>
    <t>ATLETICA SCALIGERA</t>
  </si>
  <si>
    <t>1958</t>
  </si>
  <si>
    <t>LUCA</t>
  </si>
  <si>
    <t>ALBERTO</t>
  </si>
  <si>
    <t>1956</t>
  </si>
  <si>
    <t>LORENZONI</t>
  </si>
  <si>
    <t>STEFANO</t>
  </si>
  <si>
    <t>MICHELE</t>
  </si>
  <si>
    <t>HAPPY RUNNER CLUB</t>
  </si>
  <si>
    <t>STRAVERONA RUNNING</t>
  </si>
  <si>
    <t>G.P. AVIS POL. MALAVICINA</t>
  </si>
  <si>
    <t>BIANCHI</t>
  </si>
  <si>
    <t>RUNNERS BERGAMO</t>
  </si>
  <si>
    <t>EMANUELE</t>
  </si>
  <si>
    <t>LORENZINI</t>
  </si>
  <si>
    <t>1965</t>
  </si>
  <si>
    <t>M5</t>
  </si>
  <si>
    <t>ADAMI</t>
  </si>
  <si>
    <t>1961</t>
  </si>
  <si>
    <t>C.S.I. VERONA</t>
  </si>
  <si>
    <t>MUTINELLI</t>
  </si>
  <si>
    <t>MORENO</t>
  </si>
  <si>
    <t>FLISI</t>
  </si>
  <si>
    <t>1962</t>
  </si>
  <si>
    <t>G. P. AVIS SUZZARA</t>
  </si>
  <si>
    <t>MARASTONI</t>
  </si>
  <si>
    <t>MARRAUDINO</t>
  </si>
  <si>
    <t>GP Arci Goodwin</t>
  </si>
  <si>
    <t>FILIPPOZZI</t>
  </si>
  <si>
    <t>BOTTACINI</t>
  </si>
  <si>
    <t>1963</t>
  </si>
  <si>
    <t>A.S.D. ATLETICA ADIGE</t>
  </si>
  <si>
    <t>TOMELLERI</t>
  </si>
  <si>
    <t>PIER NICOLA</t>
  </si>
  <si>
    <t>MARATHON LEGNAGO</t>
  </si>
  <si>
    <t>GIAMPAOLO</t>
  </si>
  <si>
    <t>1964</t>
  </si>
  <si>
    <t>PERINA</t>
  </si>
  <si>
    <t>RICCARDO</t>
  </si>
  <si>
    <t>NARDIN</t>
  </si>
  <si>
    <t>BONETTI</t>
  </si>
  <si>
    <t>MARCOLINI</t>
  </si>
  <si>
    <t>ZANDONÀ</t>
  </si>
  <si>
    <t>MARINI</t>
  </si>
  <si>
    <t>ENRICO</t>
  </si>
  <si>
    <t>LA FULMINEA RUNNING TEAM SINCE</t>
  </si>
  <si>
    <t>WALTER</t>
  </si>
  <si>
    <t>ALESSIO</t>
  </si>
  <si>
    <t>FERRARO</t>
  </si>
  <si>
    <t>DIEGO</t>
  </si>
  <si>
    <t>GHILARDI</t>
  </si>
  <si>
    <t>ZANZONI</t>
  </si>
  <si>
    <t>1966</t>
  </si>
  <si>
    <t>M4</t>
  </si>
  <si>
    <t>GENTILI</t>
  </si>
  <si>
    <t>1968</t>
  </si>
  <si>
    <t>LESIZZA</t>
  </si>
  <si>
    <t>1970</t>
  </si>
  <si>
    <t>G.P. ARCI GOODWIN</t>
  </si>
  <si>
    <t>TRAGUARDO VOLANTE RACING</t>
  </si>
  <si>
    <t>FERRAZZA</t>
  </si>
  <si>
    <t>RIZZO</t>
  </si>
  <si>
    <t>1969</t>
  </si>
  <si>
    <t>1967</t>
  </si>
  <si>
    <t>DALL'AMICO</t>
  </si>
  <si>
    <t>BATTAGLIA</t>
  </si>
  <si>
    <t>NICOLI</t>
  </si>
  <si>
    <t>PELLACHINI</t>
  </si>
  <si>
    <t>SIMONE</t>
  </si>
  <si>
    <t>FEDERICO</t>
  </si>
  <si>
    <t>ZENORINI</t>
  </si>
  <si>
    <t>DALLA VIA</t>
  </si>
  <si>
    <t>LONARDI</t>
  </si>
  <si>
    <t>CESARE</t>
  </si>
  <si>
    <t>PASSARINI</t>
  </si>
  <si>
    <t>CSI VERONA</t>
  </si>
  <si>
    <t>MARTINI</t>
  </si>
  <si>
    <t>MATTEO</t>
  </si>
  <si>
    <t>RUNCARD</t>
  </si>
  <si>
    <t>1971</t>
  </si>
  <si>
    <t>M3</t>
  </si>
  <si>
    <t>1974</t>
  </si>
  <si>
    <t>1973</t>
  </si>
  <si>
    <t>1975</t>
  </si>
  <si>
    <t>GALLO</t>
  </si>
  <si>
    <t>MALAFFO</t>
  </si>
  <si>
    <t>CANTACHIN</t>
  </si>
  <si>
    <t>CAMILLO</t>
  </si>
  <si>
    <t>TROMBACCO</t>
  </si>
  <si>
    <t>POLINARI</t>
  </si>
  <si>
    <t>CAPUZZO</t>
  </si>
  <si>
    <t>VALLANI</t>
  </si>
  <si>
    <t>1979</t>
  </si>
  <si>
    <t>M2</t>
  </si>
  <si>
    <t>1976</t>
  </si>
  <si>
    <t>1978</t>
  </si>
  <si>
    <t>1980</t>
  </si>
  <si>
    <t>1977</t>
  </si>
  <si>
    <t>RIGO</t>
  </si>
  <si>
    <t>TEBALDI</t>
  </si>
  <si>
    <t>1983</t>
  </si>
  <si>
    <t>M1</t>
  </si>
  <si>
    <t>PRETO</t>
  </si>
  <si>
    <t>1982</t>
  </si>
  <si>
    <t>BARALDO</t>
  </si>
  <si>
    <t>1994</t>
  </si>
  <si>
    <t>ZANESI</t>
  </si>
  <si>
    <t>ISACCO</t>
  </si>
  <si>
    <t>1981</t>
  </si>
  <si>
    <t>NOSIGLIA</t>
  </si>
  <si>
    <t>1986</t>
  </si>
  <si>
    <t>DAMIANO</t>
  </si>
  <si>
    <t>DI BARI</t>
  </si>
  <si>
    <t>TOMEZZOLI</t>
  </si>
  <si>
    <t>BENEDETTI</t>
  </si>
  <si>
    <t>FRANCESCHINI</t>
  </si>
  <si>
    <t>CAVALLARO</t>
  </si>
  <si>
    <t>1988</t>
  </si>
  <si>
    <t>1987</t>
  </si>
  <si>
    <t>LAUDANNA</t>
  </si>
  <si>
    <t>EUGENIA</t>
  </si>
  <si>
    <t>F</t>
  </si>
  <si>
    <t>F4</t>
  </si>
  <si>
    <t>MOTTA</t>
  </si>
  <si>
    <t>LORENA</t>
  </si>
  <si>
    <t>ANNA ROSA</t>
  </si>
  <si>
    <t>CINZIA</t>
  </si>
  <si>
    <t>F2</t>
  </si>
  <si>
    <t>FEDERICA</t>
  </si>
  <si>
    <t>SARA</t>
  </si>
  <si>
    <t>GIRELLI</t>
  </si>
  <si>
    <t>FRANCESCA</t>
  </si>
  <si>
    <t>VERONICA</t>
  </si>
  <si>
    <t>ANTONELLA</t>
  </si>
  <si>
    <t>SCHIO</t>
  </si>
  <si>
    <t>F1</t>
  </si>
  <si>
    <t>ENRICA</t>
  </si>
  <si>
    <t>GIACOMAZZI</t>
  </si>
  <si>
    <t>BACCI</t>
  </si>
  <si>
    <t>VALBUSA</t>
  </si>
  <si>
    <t>VALERIA</t>
  </si>
  <si>
    <t>ZILIO</t>
  </si>
  <si>
    <t>ANNA</t>
  </si>
  <si>
    <t>RENÉE</t>
  </si>
  <si>
    <t>ODILLA</t>
  </si>
  <si>
    <t>ATL. INSIEME NEW FOODS VR</t>
  </si>
  <si>
    <t>F3</t>
  </si>
  <si>
    <t>PREDIERI</t>
  </si>
  <si>
    <t>MARIALUISA</t>
  </si>
  <si>
    <t>VINCENZI</t>
  </si>
  <si>
    <t>VANIA</t>
  </si>
  <si>
    <t>DAL CORSO</t>
  </si>
  <si>
    <t>MARISA</t>
  </si>
  <si>
    <t>MARILENA</t>
  </si>
  <si>
    <t>BACIU</t>
  </si>
  <si>
    <t>MIHAELA</t>
  </si>
  <si>
    <t>PRADELLA</t>
  </si>
  <si>
    <t>PETRA</t>
  </si>
  <si>
    <t>MARCONCINI</t>
  </si>
  <si>
    <t>JENNY</t>
  </si>
  <si>
    <t>Scarto 2</t>
  </si>
  <si>
    <t>Scarto 3</t>
  </si>
  <si>
    <t>Scarto 4</t>
  </si>
  <si>
    <t>Bonus Maratona</t>
  </si>
  <si>
    <t>Bonus Partecipazione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</si>
</sst>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F400]h:mm:ss\ AM/PM"/>
    <numFmt numFmtId="169" formatCode="hh\.mm\.ss"/>
    <numFmt numFmtId="170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0" fontId="5" fillId="33" borderId="10" xfId="46" applyFont="1" applyFill="1" applyBorder="1" applyAlignment="1">
      <alignment horizontal="center"/>
      <protection/>
    </xf>
    <xf numFmtId="168" fontId="5" fillId="33" borderId="10" xfId="46" applyNumberFormat="1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right" wrapText="1"/>
      <protection/>
    </xf>
    <xf numFmtId="0" fontId="3" fillId="0" borderId="10" xfId="47" applyFont="1" applyFill="1" applyBorder="1" applyAlignment="1">
      <alignment wrapText="1"/>
      <protection/>
    </xf>
    <xf numFmtId="168" fontId="3" fillId="0" borderId="10" xfId="47" applyNumberFormat="1" applyFont="1" applyFill="1" applyBorder="1" applyAlignment="1">
      <alignment horizontal="right" wrapText="1"/>
      <protection/>
    </xf>
    <xf numFmtId="1" fontId="3" fillId="0" borderId="10" xfId="47" applyNumberFormat="1" applyFont="1" applyFill="1" applyBorder="1" applyAlignment="1">
      <alignment horizontal="right" wrapText="1"/>
      <protection/>
    </xf>
    <xf numFmtId="168" fontId="40" fillId="34" borderId="10" xfId="0" applyNumberFormat="1" applyFont="1" applyFill="1" applyBorder="1" applyAlignment="1">
      <alignment horizontal="center"/>
    </xf>
    <xf numFmtId="168" fontId="3" fillId="0" borderId="10" xfId="47" applyNumberFormat="1" applyFont="1" applyFill="1" applyBorder="1" applyAlignment="1">
      <alignment horizontal="center" wrapText="1"/>
      <protection/>
    </xf>
    <xf numFmtId="168" fontId="39" fillId="0" borderId="10" xfId="0" applyNumberFormat="1" applyFont="1" applyBorder="1" applyAlignment="1">
      <alignment horizontal="center"/>
    </xf>
    <xf numFmtId="168" fontId="39" fillId="0" borderId="0" xfId="0" applyNumberFormat="1" applyFont="1" applyAlignment="1">
      <alignment horizontal="center"/>
    </xf>
    <xf numFmtId="168" fontId="4" fillId="0" borderId="10" xfId="47" applyNumberFormat="1" applyFont="1" applyBorder="1" applyAlignment="1">
      <alignment horizontal="center"/>
      <protection/>
    </xf>
    <xf numFmtId="168" fontId="3" fillId="0" borderId="10" xfId="47" applyNumberFormat="1" applyFont="1" applyBorder="1" applyAlignment="1">
      <alignment horizontal="center"/>
      <protection/>
    </xf>
    <xf numFmtId="2" fontId="4" fillId="0" borderId="10" xfId="47" applyNumberFormat="1" applyFont="1" applyBorder="1" applyAlignment="1">
      <alignment horizontal="center"/>
      <protection/>
    </xf>
    <xf numFmtId="168" fontId="6" fillId="0" borderId="10" xfId="47" applyNumberFormat="1" applyFont="1" applyFill="1" applyBorder="1" applyAlignment="1">
      <alignment horizontal="right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1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tabSelected="1" workbookViewId="0" topLeftCell="M1">
      <selection activeCell="S5" sqref="S5"/>
    </sheetView>
  </sheetViews>
  <sheetFormatPr defaultColWidth="66.57421875" defaultRowHeight="15"/>
  <cols>
    <col min="1" max="1" width="3.57421875" style="1" bestFit="1" customWidth="1"/>
    <col min="2" max="2" width="11.8515625" style="1" bestFit="1" customWidth="1"/>
    <col min="3" max="3" width="14.421875" style="1" bestFit="1" customWidth="1"/>
    <col min="4" max="4" width="4.57421875" style="1" bestFit="1" customWidth="1"/>
    <col min="5" max="5" width="5.57421875" style="1" bestFit="1" customWidth="1"/>
    <col min="6" max="6" width="28.421875" style="1" bestFit="1" customWidth="1"/>
    <col min="7" max="7" width="9.28125" style="1" bestFit="1" customWidth="1"/>
    <col min="8" max="8" width="9.421875" style="12" bestFit="1" customWidth="1"/>
    <col min="9" max="9" width="11.00390625" style="12" customWidth="1"/>
    <col min="10" max="10" width="9.7109375" style="12" bestFit="1" customWidth="1"/>
    <col min="11" max="11" width="11.00390625" style="12" bestFit="1" customWidth="1"/>
    <col min="12" max="12" width="9.7109375" style="12" bestFit="1" customWidth="1"/>
    <col min="13" max="13" width="11.00390625" style="12" bestFit="1" customWidth="1"/>
    <col min="14" max="14" width="7.00390625" style="12" bestFit="1" customWidth="1"/>
    <col min="15" max="15" width="11.00390625" style="12" bestFit="1" customWidth="1"/>
    <col min="16" max="16" width="9.7109375" style="12" bestFit="1" customWidth="1"/>
    <col min="17" max="17" width="11.00390625" style="12" bestFit="1" customWidth="1"/>
    <col min="18" max="18" width="9.7109375" style="12" bestFit="1" customWidth="1"/>
    <col min="19" max="19" width="11.00390625" style="12" bestFit="1" customWidth="1"/>
    <col min="20" max="20" width="9.7109375" style="12" bestFit="1" customWidth="1"/>
    <col min="21" max="21" width="11.00390625" style="12" bestFit="1" customWidth="1"/>
    <col min="22" max="22" width="9.7109375" style="12" bestFit="1" customWidth="1"/>
    <col min="23" max="23" width="11.00390625" style="12" bestFit="1" customWidth="1"/>
    <col min="24" max="24" width="9.7109375" style="12" bestFit="1" customWidth="1"/>
    <col min="25" max="25" width="11.00390625" style="12" bestFit="1" customWidth="1"/>
    <col min="26" max="26" width="8.421875" style="2" bestFit="1" customWidth="1"/>
    <col min="27" max="27" width="5.00390625" style="1" bestFit="1" customWidth="1"/>
    <col min="28" max="28" width="7.421875" style="1" bestFit="1" customWidth="1"/>
    <col min="29" max="29" width="10.421875" style="12" bestFit="1" customWidth="1"/>
    <col min="30" max="32" width="10.57421875" style="12" bestFit="1" customWidth="1"/>
    <col min="33" max="33" width="16.140625" style="12" bestFit="1" customWidth="1"/>
    <col min="34" max="34" width="18.28125" style="12" bestFit="1" customWidth="1"/>
    <col min="35" max="16384" width="66.57421875" style="1" customWidth="1"/>
  </cols>
  <sheetData>
    <row r="1" spans="1:34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3" t="s">
        <v>26</v>
      </c>
      <c r="AB1" s="3" t="s">
        <v>27</v>
      </c>
      <c r="AC1" s="4" t="s">
        <v>28</v>
      </c>
      <c r="AD1" s="9" t="s">
        <v>265</v>
      </c>
      <c r="AE1" s="9" t="s">
        <v>266</v>
      </c>
      <c r="AF1" s="9" t="s">
        <v>267</v>
      </c>
      <c r="AG1" s="9" t="s">
        <v>269</v>
      </c>
      <c r="AH1" s="9" t="s">
        <v>268</v>
      </c>
    </row>
    <row r="2" spans="1:34" ht="12">
      <c r="A2" s="5">
        <v>1</v>
      </c>
      <c r="B2" s="6" t="s">
        <v>246</v>
      </c>
      <c r="C2" s="6" t="s">
        <v>247</v>
      </c>
      <c r="D2" s="6" t="s">
        <v>215</v>
      </c>
      <c r="E2" s="6" t="s">
        <v>226</v>
      </c>
      <c r="F2" s="6" t="s">
        <v>81</v>
      </c>
      <c r="G2" s="6" t="s">
        <v>240</v>
      </c>
      <c r="H2" s="10">
        <v>0.06262731481481482</v>
      </c>
      <c r="I2" s="10">
        <v>0.05949594907407407</v>
      </c>
      <c r="J2" s="10">
        <v>0.06167824074074074</v>
      </c>
      <c r="K2" s="10">
        <v>0.06167824074074074</v>
      </c>
      <c r="L2" s="10">
        <v>0.05958333333333333</v>
      </c>
      <c r="M2" s="10">
        <v>0.05958333333333333</v>
      </c>
      <c r="N2" s="13"/>
      <c r="O2" s="13"/>
      <c r="P2" s="13"/>
      <c r="Q2" s="13"/>
      <c r="R2" s="13"/>
      <c r="S2" s="13"/>
      <c r="T2" s="13"/>
      <c r="U2" s="13"/>
      <c r="V2" s="10">
        <v>0.044583333333333336</v>
      </c>
      <c r="W2" s="10">
        <v>0.058850000000000006</v>
      </c>
      <c r="X2" s="10">
        <v>0.12228</v>
      </c>
      <c r="Y2" s="10">
        <v>0.055026</v>
      </c>
      <c r="Z2" s="7">
        <f aca="true" t="shared" si="0" ref="Z2:Z10">SUM(Y2,W2,U2,S2,Q2,O2,M2,K2,I2)-AC2-AD2-AE2-AF2-AG2-AH2</f>
        <v>0.29116130092592596</v>
      </c>
      <c r="AA2" s="8">
        <f aca="true" t="shared" si="1" ref="AA2:AA10">COUNT(H2:Y2)/2</f>
        <v>5</v>
      </c>
      <c r="AB2" s="8">
        <v>5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0.00347222222222222</v>
      </c>
    </row>
    <row r="3" spans="1:34" ht="12">
      <c r="A3" s="5">
        <v>2</v>
      </c>
      <c r="B3" s="6" t="s">
        <v>181</v>
      </c>
      <c r="C3" s="6" t="s">
        <v>231</v>
      </c>
      <c r="D3" s="6" t="s">
        <v>215</v>
      </c>
      <c r="E3" s="6" t="s">
        <v>226</v>
      </c>
      <c r="F3" s="6" t="s">
        <v>46</v>
      </c>
      <c r="G3" s="6" t="s">
        <v>240</v>
      </c>
      <c r="H3" s="10">
        <v>0.06950231481481482</v>
      </c>
      <c r="I3" s="10">
        <v>0.06602719907407407</v>
      </c>
      <c r="J3" s="10">
        <v>0.0609375</v>
      </c>
      <c r="K3" s="10">
        <v>0.0609375</v>
      </c>
      <c r="L3" s="10">
        <v>0.06138888888888889</v>
      </c>
      <c r="M3" s="10">
        <v>0.06138888888888889</v>
      </c>
      <c r="N3" s="13"/>
      <c r="O3" s="13"/>
      <c r="P3" s="10">
        <v>0.12729166666666666</v>
      </c>
      <c r="Q3" s="10">
        <v>0.05982708333333333</v>
      </c>
      <c r="R3" s="10">
        <v>0.0290625</v>
      </c>
      <c r="S3" s="10">
        <v>0.06684375</v>
      </c>
      <c r="T3" s="13"/>
      <c r="U3" s="13"/>
      <c r="V3" s="10">
        <v>0.04597222222222222</v>
      </c>
      <c r="W3" s="10">
        <v>0.06068333333333333</v>
      </c>
      <c r="X3" s="10">
        <v>0.131933</v>
      </c>
      <c r="Y3" s="10">
        <v>0.05936985</v>
      </c>
      <c r="Z3" s="7">
        <f t="shared" si="0"/>
        <v>0.29178998888888896</v>
      </c>
      <c r="AA3" s="8">
        <f t="shared" si="1"/>
        <v>7</v>
      </c>
      <c r="AB3" s="8">
        <v>5</v>
      </c>
      <c r="AC3" s="10">
        <v>0.06684375</v>
      </c>
      <c r="AD3" s="10">
        <v>0.06602719907407407</v>
      </c>
      <c r="AE3" s="11">
        <v>0</v>
      </c>
      <c r="AF3" s="11">
        <v>0</v>
      </c>
      <c r="AG3" s="11">
        <v>0.006944444444444444</v>
      </c>
      <c r="AH3" s="11">
        <v>0.00347222222222222</v>
      </c>
    </row>
    <row r="4" spans="1:34" ht="12">
      <c r="A4" s="5">
        <v>3</v>
      </c>
      <c r="B4" s="6" t="s">
        <v>239</v>
      </c>
      <c r="C4" s="6" t="s">
        <v>233</v>
      </c>
      <c r="D4" s="6" t="s">
        <v>213</v>
      </c>
      <c r="E4" s="6" t="s">
        <v>226</v>
      </c>
      <c r="F4" s="6" t="s">
        <v>46</v>
      </c>
      <c r="G4" s="6" t="s">
        <v>240</v>
      </c>
      <c r="H4" s="13"/>
      <c r="I4" s="13"/>
      <c r="J4" s="10">
        <v>0.06225694444444444</v>
      </c>
      <c r="K4" s="10">
        <v>0.06225694444444444</v>
      </c>
      <c r="L4" s="10">
        <v>0.06239583333333334</v>
      </c>
      <c r="M4" s="10">
        <v>0.06239583333333334</v>
      </c>
      <c r="N4" s="10">
        <v>0.16116898148148148</v>
      </c>
      <c r="O4" s="10">
        <v>0.061244212962962966</v>
      </c>
      <c r="P4" s="10">
        <v>0.12611111111111112</v>
      </c>
      <c r="Q4" s="10">
        <v>0.05927222222222222</v>
      </c>
      <c r="R4" s="10">
        <v>0.02837962962962963</v>
      </c>
      <c r="S4" s="10">
        <v>0.06527314814814815</v>
      </c>
      <c r="T4" s="10">
        <v>0.029167</v>
      </c>
      <c r="U4" s="10">
        <v>0.0641674</v>
      </c>
      <c r="V4" s="10">
        <v>0.04646990740740741</v>
      </c>
      <c r="W4" s="10">
        <v>0.061340277777777785</v>
      </c>
      <c r="X4" s="13"/>
      <c r="Y4" s="13"/>
      <c r="Z4" s="7">
        <f t="shared" si="0"/>
        <v>0.2995650462962963</v>
      </c>
      <c r="AA4" s="8">
        <f t="shared" si="1"/>
        <v>7</v>
      </c>
      <c r="AB4" s="8">
        <v>5</v>
      </c>
      <c r="AC4" s="10">
        <v>0.06527314814814815</v>
      </c>
      <c r="AD4" s="10">
        <v>0.0641674</v>
      </c>
      <c r="AE4" s="11">
        <v>0</v>
      </c>
      <c r="AF4" s="11">
        <v>0</v>
      </c>
      <c r="AG4" s="11">
        <v>0.006944444444444444</v>
      </c>
      <c r="AH4" s="11"/>
    </row>
    <row r="5" spans="1:34" ht="12">
      <c r="A5" s="5">
        <v>4</v>
      </c>
      <c r="B5" s="6" t="s">
        <v>243</v>
      </c>
      <c r="C5" s="6" t="s">
        <v>237</v>
      </c>
      <c r="D5" s="6" t="s">
        <v>223</v>
      </c>
      <c r="E5" s="6" t="s">
        <v>226</v>
      </c>
      <c r="F5" s="6" t="s">
        <v>46</v>
      </c>
      <c r="G5" s="6" t="s">
        <v>240</v>
      </c>
      <c r="H5" s="10">
        <v>0.06553240740740741</v>
      </c>
      <c r="I5" s="10">
        <v>0.06225578703703704</v>
      </c>
      <c r="J5" s="10">
        <v>0.06054398148148148</v>
      </c>
      <c r="K5" s="10">
        <v>0.06054398148148148</v>
      </c>
      <c r="L5" s="10">
        <v>0.06460648148148147</v>
      </c>
      <c r="M5" s="10">
        <v>0.06460648148148147</v>
      </c>
      <c r="N5" s="13"/>
      <c r="O5" s="13"/>
      <c r="P5" s="13"/>
      <c r="Q5" s="13"/>
      <c r="R5" s="10">
        <v>0.0290162037037037</v>
      </c>
      <c r="S5" s="10">
        <v>0.06673726851851851</v>
      </c>
      <c r="T5" s="10">
        <v>0.028854</v>
      </c>
      <c r="U5" s="10">
        <v>0.0634788</v>
      </c>
      <c r="V5" s="10">
        <v>0.05496527777777777</v>
      </c>
      <c r="W5" s="10">
        <v>0.07255416666666667</v>
      </c>
      <c r="X5" s="13"/>
      <c r="Y5" s="13"/>
      <c r="Z5" s="7">
        <f t="shared" si="0"/>
        <v>0.3141500962962963</v>
      </c>
      <c r="AA5" s="8">
        <f t="shared" si="1"/>
        <v>6</v>
      </c>
      <c r="AB5" s="8">
        <v>5</v>
      </c>
      <c r="AC5" s="11">
        <f>MAX(Y5,W5,U5,S5,Q5,O5,M5,K5,I5)</f>
        <v>0.07255416666666667</v>
      </c>
      <c r="AD5" s="11">
        <v>0</v>
      </c>
      <c r="AE5" s="11">
        <v>0</v>
      </c>
      <c r="AF5" s="11">
        <v>0</v>
      </c>
      <c r="AG5" s="11">
        <v>0.00347222222222222</v>
      </c>
      <c r="AH5" s="11"/>
    </row>
    <row r="6" spans="1:34" ht="12">
      <c r="A6" s="5">
        <v>5</v>
      </c>
      <c r="B6" s="6" t="s">
        <v>244</v>
      </c>
      <c r="C6" s="6" t="s">
        <v>245</v>
      </c>
      <c r="D6" s="6" t="s">
        <v>205</v>
      </c>
      <c r="E6" s="6" t="s">
        <v>226</v>
      </c>
      <c r="F6" s="6" t="s">
        <v>46</v>
      </c>
      <c r="G6" s="6" t="s">
        <v>240</v>
      </c>
      <c r="H6" s="10">
        <v>0.07106481481481482</v>
      </c>
      <c r="I6" s="10">
        <v>0.06751157407407407</v>
      </c>
      <c r="J6" s="10">
        <v>0.07026620370370369</v>
      </c>
      <c r="K6" s="10">
        <v>0.07026620370370369</v>
      </c>
      <c r="L6" s="10">
        <v>0.06494212962962963</v>
      </c>
      <c r="M6" s="10">
        <v>0.06494212962962963</v>
      </c>
      <c r="N6" s="13"/>
      <c r="O6" s="13"/>
      <c r="P6" s="10">
        <v>0.17814814814814817</v>
      </c>
      <c r="Q6" s="10">
        <v>0.08372962962962964</v>
      </c>
      <c r="R6" s="13"/>
      <c r="S6" s="13"/>
      <c r="T6" s="10">
        <v>0.033137</v>
      </c>
      <c r="U6" s="10">
        <v>0.0729014</v>
      </c>
      <c r="V6" s="13"/>
      <c r="W6" s="13"/>
      <c r="X6" s="13"/>
      <c r="Y6" s="13"/>
      <c r="Z6" s="7">
        <f t="shared" si="0"/>
        <v>0.359350937037037</v>
      </c>
      <c r="AA6" s="8">
        <f t="shared" si="1"/>
        <v>5</v>
      </c>
      <c r="AB6" s="8">
        <v>5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/>
    </row>
    <row r="7" spans="1:34" ht="12">
      <c r="A7" s="5">
        <v>6</v>
      </c>
      <c r="B7" s="6" t="s">
        <v>242</v>
      </c>
      <c r="C7" s="6" t="s">
        <v>238</v>
      </c>
      <c r="D7" s="6" t="s">
        <v>222</v>
      </c>
      <c r="E7" s="6" t="s">
        <v>226</v>
      </c>
      <c r="F7" s="6" t="s">
        <v>33</v>
      </c>
      <c r="G7" s="6" t="s">
        <v>240</v>
      </c>
      <c r="H7" s="13"/>
      <c r="I7" s="13"/>
      <c r="J7" s="10">
        <v>0.07087962962962963</v>
      </c>
      <c r="K7" s="10">
        <v>0.07087962962962963</v>
      </c>
      <c r="L7" s="10">
        <v>0.0717824074074074</v>
      </c>
      <c r="M7" s="10">
        <v>0.0717824074074074</v>
      </c>
      <c r="N7" s="13"/>
      <c r="O7" s="13"/>
      <c r="P7" s="10">
        <v>0.17809027777777778</v>
      </c>
      <c r="Q7" s="10">
        <v>0.08370243055555555</v>
      </c>
      <c r="R7" s="10">
        <v>0.034201388888888885</v>
      </c>
      <c r="S7" s="10">
        <v>0.07866319444444443</v>
      </c>
      <c r="T7" s="10">
        <v>0.034618</v>
      </c>
      <c r="U7" s="10">
        <v>0.07615960000000001</v>
      </c>
      <c r="V7" s="10">
        <v>0.05648148148148149</v>
      </c>
      <c r="W7" s="10">
        <v>0.07455555555555557</v>
      </c>
      <c r="X7" s="13"/>
      <c r="Y7" s="13"/>
      <c r="Z7" s="7">
        <f t="shared" si="0"/>
        <v>0.3685681648148148</v>
      </c>
      <c r="AA7" s="8">
        <f t="shared" si="1"/>
        <v>6</v>
      </c>
      <c r="AB7" s="8">
        <v>5</v>
      </c>
      <c r="AC7" s="11">
        <f>MAX(Y7,W7,U7,S7,Q7,O7,M7,K7,I7)</f>
        <v>0.08370243055555555</v>
      </c>
      <c r="AD7" s="11">
        <v>0</v>
      </c>
      <c r="AE7" s="11">
        <v>0</v>
      </c>
      <c r="AF7" s="11">
        <v>0</v>
      </c>
      <c r="AG7" s="11">
        <v>0.003472222222222222</v>
      </c>
      <c r="AH7" s="11"/>
    </row>
    <row r="8" spans="1:34" ht="12">
      <c r="A8" s="5">
        <v>7</v>
      </c>
      <c r="B8" s="6" t="s">
        <v>153</v>
      </c>
      <c r="C8" s="6" t="s">
        <v>248</v>
      </c>
      <c r="D8" s="6" t="s">
        <v>213</v>
      </c>
      <c r="E8" s="6" t="s">
        <v>226</v>
      </c>
      <c r="F8" s="6" t="s">
        <v>54</v>
      </c>
      <c r="G8" s="6" t="s">
        <v>240</v>
      </c>
      <c r="H8" s="10">
        <v>0.0784837962962963</v>
      </c>
      <c r="I8" s="10">
        <v>0.07455960648148148</v>
      </c>
      <c r="J8" s="10">
        <v>0.07134259259259258</v>
      </c>
      <c r="K8" s="10">
        <v>0.07134259259259258</v>
      </c>
      <c r="L8" s="14">
        <v>0.07304398148148149</v>
      </c>
      <c r="M8" s="14">
        <v>0.07304398148148149</v>
      </c>
      <c r="N8" s="13"/>
      <c r="O8" s="13"/>
      <c r="P8" s="13"/>
      <c r="Q8" s="13"/>
      <c r="R8" s="14">
        <v>0.03450231481481481</v>
      </c>
      <c r="S8" s="14">
        <f>R8*2.3</f>
        <v>0.07935532407407406</v>
      </c>
      <c r="T8" s="13"/>
      <c r="U8" s="13"/>
      <c r="V8" s="14">
        <v>0.05497685185185185</v>
      </c>
      <c r="W8" s="14">
        <v>0.07256944444444445</v>
      </c>
      <c r="X8" s="13"/>
      <c r="Y8" s="13"/>
      <c r="Z8" s="7">
        <f t="shared" si="0"/>
        <v>0.37087094907407403</v>
      </c>
      <c r="AA8" s="8">
        <f t="shared" si="1"/>
        <v>5</v>
      </c>
      <c r="AB8" s="8">
        <v>5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/>
    </row>
    <row r="9" spans="1:34" ht="12">
      <c r="A9" s="5">
        <v>8</v>
      </c>
      <c r="B9" s="6" t="s">
        <v>235</v>
      </c>
      <c r="C9" s="6" t="s">
        <v>241</v>
      </c>
      <c r="D9" s="6" t="s">
        <v>208</v>
      </c>
      <c r="E9" s="6" t="s">
        <v>226</v>
      </c>
      <c r="F9" s="6" t="s">
        <v>46</v>
      </c>
      <c r="G9" s="6" t="s">
        <v>240</v>
      </c>
      <c r="H9" s="10">
        <v>0.08600694444444444</v>
      </c>
      <c r="I9" s="10">
        <v>0.08170659722222222</v>
      </c>
      <c r="J9" s="10">
        <v>0.08215277777777778</v>
      </c>
      <c r="K9" s="10">
        <v>0.08215277777777778</v>
      </c>
      <c r="L9" s="10">
        <v>0.08414351851851852</v>
      </c>
      <c r="M9" s="10">
        <v>0.08414351851851852</v>
      </c>
      <c r="N9" s="10">
        <v>0.1995486111111111</v>
      </c>
      <c r="O9" s="10">
        <v>0.07582847222222222</v>
      </c>
      <c r="P9" s="10">
        <v>0.14819444444444443</v>
      </c>
      <c r="Q9" s="10">
        <v>0.06965138888888887</v>
      </c>
      <c r="R9" s="10">
        <v>0.03783564814814815</v>
      </c>
      <c r="S9" s="10">
        <v>0.08702199074074074</v>
      </c>
      <c r="T9" s="10">
        <v>0.038877</v>
      </c>
      <c r="U9" s="10">
        <v>0.0855294</v>
      </c>
      <c r="V9" s="10">
        <v>0.06238425925925926</v>
      </c>
      <c r="W9" s="10">
        <v>0.08234722222222222</v>
      </c>
      <c r="X9" s="10">
        <v>0.190509</v>
      </c>
      <c r="Y9" s="10">
        <v>0.08572905</v>
      </c>
      <c r="Z9" s="7">
        <f t="shared" si="0"/>
        <v>0.3777975694444443</v>
      </c>
      <c r="AA9" s="8">
        <f t="shared" si="1"/>
        <v>9</v>
      </c>
      <c r="AB9" s="8">
        <v>5</v>
      </c>
      <c r="AC9" s="10">
        <v>0.08572905</v>
      </c>
      <c r="AD9" s="10">
        <v>0.0855294</v>
      </c>
      <c r="AE9" s="10">
        <v>0.08702199074074074</v>
      </c>
      <c r="AF9" s="10">
        <v>0.08414351851851852</v>
      </c>
      <c r="AG9" s="11">
        <v>0.010416666666666666</v>
      </c>
      <c r="AH9" s="11">
        <v>0.00347222222222222</v>
      </c>
    </row>
    <row r="10" spans="1:34" ht="12">
      <c r="A10" s="5">
        <v>9</v>
      </c>
      <c r="B10" s="6" t="s">
        <v>73</v>
      </c>
      <c r="C10" s="6" t="s">
        <v>234</v>
      </c>
      <c r="D10" s="6" t="s">
        <v>208</v>
      </c>
      <c r="E10" s="6" t="s">
        <v>226</v>
      </c>
      <c r="F10" s="6" t="s">
        <v>75</v>
      </c>
      <c r="G10" s="6" t="s">
        <v>240</v>
      </c>
      <c r="H10" s="13"/>
      <c r="I10" s="13"/>
      <c r="J10" s="10">
        <v>0.08211805555555556</v>
      </c>
      <c r="K10" s="10">
        <v>0.08211805555555556</v>
      </c>
      <c r="L10" s="10">
        <v>0.08039351851851852</v>
      </c>
      <c r="M10" s="10">
        <v>0.08039351851851852</v>
      </c>
      <c r="N10" s="13"/>
      <c r="O10" s="13"/>
      <c r="P10" s="10">
        <v>0.20171296296296296</v>
      </c>
      <c r="Q10" s="10">
        <v>0.09480509259259258</v>
      </c>
      <c r="R10" s="13"/>
      <c r="S10" s="13"/>
      <c r="T10" s="10">
        <v>0.036123</v>
      </c>
      <c r="U10" s="10">
        <v>0.07947060000000002</v>
      </c>
      <c r="V10" s="10">
        <v>0.05760416666666667</v>
      </c>
      <c r="W10" s="10">
        <v>0.07603750000000001</v>
      </c>
      <c r="X10" s="13"/>
      <c r="Y10" s="13"/>
      <c r="Z10" s="7">
        <f t="shared" si="0"/>
        <v>0.4128247666666667</v>
      </c>
      <c r="AA10" s="8">
        <f t="shared" si="1"/>
        <v>5</v>
      </c>
      <c r="AB10" s="8">
        <v>5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/>
    </row>
    <row r="11" spans="1:34" ht="12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12</v>
      </c>
      <c r="N11" s="4" t="s">
        <v>13</v>
      </c>
      <c r="O11" s="4" t="s">
        <v>14</v>
      </c>
      <c r="P11" s="4" t="s">
        <v>15</v>
      </c>
      <c r="Q11" s="4" t="s">
        <v>16</v>
      </c>
      <c r="R11" s="4" t="s">
        <v>17</v>
      </c>
      <c r="S11" s="4" t="s">
        <v>18</v>
      </c>
      <c r="T11" s="4" t="s">
        <v>19</v>
      </c>
      <c r="U11" s="4" t="s">
        <v>20</v>
      </c>
      <c r="V11" s="4" t="s">
        <v>21</v>
      </c>
      <c r="W11" s="4" t="s">
        <v>22</v>
      </c>
      <c r="X11" s="4" t="s">
        <v>23</v>
      </c>
      <c r="Y11" s="4" t="s">
        <v>24</v>
      </c>
      <c r="Z11" s="4" t="s">
        <v>25</v>
      </c>
      <c r="AA11" s="3" t="s">
        <v>26</v>
      </c>
      <c r="AB11" s="3" t="s">
        <v>27</v>
      </c>
      <c r="AC11" s="4" t="s">
        <v>28</v>
      </c>
      <c r="AD11" s="9" t="s">
        <v>265</v>
      </c>
      <c r="AE11" s="9" t="s">
        <v>266</v>
      </c>
      <c r="AF11" s="9" t="s">
        <v>267</v>
      </c>
      <c r="AG11" s="9" t="s">
        <v>269</v>
      </c>
      <c r="AH11" s="9" t="s">
        <v>268</v>
      </c>
    </row>
    <row r="12" spans="1:34" ht="12">
      <c r="A12" s="5">
        <v>1</v>
      </c>
      <c r="B12" s="6" t="s">
        <v>261</v>
      </c>
      <c r="C12" s="6" t="s">
        <v>262</v>
      </c>
      <c r="D12" s="6" t="s">
        <v>188</v>
      </c>
      <c r="E12" s="6" t="s">
        <v>226</v>
      </c>
      <c r="F12" s="6" t="s">
        <v>46</v>
      </c>
      <c r="G12" s="6" t="s">
        <v>232</v>
      </c>
      <c r="H12" s="13"/>
      <c r="I12" s="13"/>
      <c r="J12" s="10">
        <v>0.06428240740740741</v>
      </c>
      <c r="K12" s="10">
        <v>0.06428240740740741</v>
      </c>
      <c r="L12" s="10">
        <v>0.06445601851851852</v>
      </c>
      <c r="M12" s="10">
        <v>0.06445601851851852</v>
      </c>
      <c r="N12" s="13"/>
      <c r="O12" s="13"/>
      <c r="P12" s="13"/>
      <c r="Q12" s="13"/>
      <c r="R12" s="10">
        <v>0.03037037037037037</v>
      </c>
      <c r="S12" s="10">
        <v>0.06985185185185185</v>
      </c>
      <c r="T12" s="10">
        <v>0.03022</v>
      </c>
      <c r="U12" s="10">
        <v>0.066484</v>
      </c>
      <c r="V12" s="10">
        <v>0.047268518518518515</v>
      </c>
      <c r="W12" s="10">
        <v>0.06239444444444444</v>
      </c>
      <c r="X12" s="13"/>
      <c r="Y12" s="13"/>
      <c r="Z12" s="7">
        <f>SUM(Y12,W12,U12,S12,Q12,O12,M12,K12,I12)-AC12-AD12-AE12-AF12-AG12-AH12</f>
        <v>0.32746872222222223</v>
      </c>
      <c r="AA12" s="8">
        <f>COUNT(H12:Y12)/2</f>
        <v>5</v>
      </c>
      <c r="AB12" s="8">
        <v>5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/>
    </row>
    <row r="13" spans="1:34" ht="12">
      <c r="A13" s="5">
        <v>2</v>
      </c>
      <c r="B13" s="6" t="s">
        <v>259</v>
      </c>
      <c r="C13" s="6" t="s">
        <v>260</v>
      </c>
      <c r="D13" s="6" t="s">
        <v>201</v>
      </c>
      <c r="E13" s="6" t="s">
        <v>226</v>
      </c>
      <c r="F13" s="6" t="s">
        <v>46</v>
      </c>
      <c r="G13" s="6" t="s">
        <v>232</v>
      </c>
      <c r="H13" s="13"/>
      <c r="I13" s="13"/>
      <c r="J13" s="10">
        <v>0.07157407407407408</v>
      </c>
      <c r="K13" s="10">
        <v>0.07157407407407408</v>
      </c>
      <c r="L13" s="10">
        <v>0.07290509259259259</v>
      </c>
      <c r="M13" s="10">
        <v>0.07290509259259259</v>
      </c>
      <c r="N13" s="10">
        <v>0.19980324074074074</v>
      </c>
      <c r="O13" s="10">
        <v>0.07592523148148148</v>
      </c>
      <c r="P13" s="10">
        <v>0.1434837962962963</v>
      </c>
      <c r="Q13" s="10">
        <v>0.06743738425925926</v>
      </c>
      <c r="R13" s="13"/>
      <c r="S13" s="13"/>
      <c r="T13" s="10">
        <v>0.033137</v>
      </c>
      <c r="U13" s="10">
        <v>0.0729014</v>
      </c>
      <c r="V13" s="10">
        <v>0.053298611111111116</v>
      </c>
      <c r="W13" s="10">
        <v>0.07035416666666668</v>
      </c>
      <c r="X13" s="13"/>
      <c r="Y13" s="13"/>
      <c r="Z13" s="7">
        <f>SUM(Y13,W13,U13,S13,Q13,O13,M13,K13,I13)-AC13-AD13-AE13-AF13-AG13-AH13</f>
        <v>0.3516998953703704</v>
      </c>
      <c r="AA13" s="8">
        <f>COUNT(H13:Y13)/2</f>
        <v>6</v>
      </c>
      <c r="AB13" s="8">
        <v>5</v>
      </c>
      <c r="AC13" s="11">
        <f>MAX(Y13,W13,U13,S13,Q13,O13,M13,K13,I13)</f>
        <v>0.07592523148148148</v>
      </c>
      <c r="AD13" s="11">
        <v>0</v>
      </c>
      <c r="AE13" s="11">
        <v>0</v>
      </c>
      <c r="AF13" s="11">
        <v>0</v>
      </c>
      <c r="AG13" s="11">
        <v>0.00347222222222222</v>
      </c>
      <c r="AH13" s="11"/>
    </row>
    <row r="14" spans="1:34" ht="12">
      <c r="A14" s="5">
        <v>3</v>
      </c>
      <c r="B14" s="6" t="s">
        <v>263</v>
      </c>
      <c r="C14" s="6" t="s">
        <v>264</v>
      </c>
      <c r="D14" s="6" t="s">
        <v>186</v>
      </c>
      <c r="E14" s="6" t="s">
        <v>226</v>
      </c>
      <c r="F14" s="6" t="s">
        <v>46</v>
      </c>
      <c r="G14" s="6" t="s">
        <v>232</v>
      </c>
      <c r="H14" s="10">
        <v>0.08324074074074074</v>
      </c>
      <c r="I14" s="10">
        <v>0.07907870370370369</v>
      </c>
      <c r="J14" s="13"/>
      <c r="K14" s="13"/>
      <c r="L14" s="10">
        <v>0.08024305555555555</v>
      </c>
      <c r="M14" s="10">
        <v>0.08024305555555555</v>
      </c>
      <c r="N14" s="13"/>
      <c r="O14" s="13"/>
      <c r="P14" s="13"/>
      <c r="Q14" s="13"/>
      <c r="R14" s="10">
        <v>0.03710648148148148</v>
      </c>
      <c r="S14" s="10">
        <v>0.08534490740740741</v>
      </c>
      <c r="T14" s="10">
        <v>0.037963</v>
      </c>
      <c r="U14" s="10">
        <v>0.0835186</v>
      </c>
      <c r="V14" s="10">
        <v>0.06059027777777778</v>
      </c>
      <c r="W14" s="10">
        <v>0.07997916666666667</v>
      </c>
      <c r="X14" s="13"/>
      <c r="Y14" s="13"/>
      <c r="Z14" s="7">
        <f>SUM(Y14,W14,U14,S14,Q14,O14,M14,K14,I14)-AC14-AD14-AE14-AF14-AG14-AH14</f>
        <v>0.4081644333333333</v>
      </c>
      <c r="AA14" s="8">
        <f>COUNT(H14:Y14)/2</f>
        <v>5</v>
      </c>
      <c r="AB14" s="8">
        <v>5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/>
    </row>
    <row r="15" spans="1:34" ht="12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4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  <c r="Z15" s="4" t="s">
        <v>25</v>
      </c>
      <c r="AA15" s="3" t="s">
        <v>26</v>
      </c>
      <c r="AB15" s="3" t="s">
        <v>27</v>
      </c>
      <c r="AC15" s="4" t="s">
        <v>28</v>
      </c>
      <c r="AD15" s="9" t="s">
        <v>265</v>
      </c>
      <c r="AE15" s="9" t="s">
        <v>266</v>
      </c>
      <c r="AF15" s="9" t="s">
        <v>267</v>
      </c>
      <c r="AG15" s="9" t="s">
        <v>269</v>
      </c>
      <c r="AH15" s="9" t="s">
        <v>268</v>
      </c>
    </row>
    <row r="16" spans="1:34" ht="12">
      <c r="A16" s="5">
        <v>1</v>
      </c>
      <c r="B16" s="6" t="s">
        <v>110</v>
      </c>
      <c r="C16" s="6" t="s">
        <v>249</v>
      </c>
      <c r="D16" s="6" t="s">
        <v>162</v>
      </c>
      <c r="E16" s="6" t="s">
        <v>226</v>
      </c>
      <c r="F16" s="6" t="s">
        <v>250</v>
      </c>
      <c r="G16" s="6" t="s">
        <v>251</v>
      </c>
      <c r="H16" s="10">
        <v>0.06881944444444445</v>
      </c>
      <c r="I16" s="10">
        <v>0.06537847222222222</v>
      </c>
      <c r="J16" s="10">
        <v>0.06364583333333333</v>
      </c>
      <c r="K16" s="10">
        <v>0.06364583333333333</v>
      </c>
      <c r="L16" s="10">
        <v>0.061701388888888896</v>
      </c>
      <c r="M16" s="10">
        <v>0.061701388888888896</v>
      </c>
      <c r="N16" s="13"/>
      <c r="O16" s="13"/>
      <c r="P16" s="10">
        <v>0.1721990740740741</v>
      </c>
      <c r="Q16" s="10">
        <v>0.08093356481481481</v>
      </c>
      <c r="R16" s="10">
        <v>0.030636574074074076</v>
      </c>
      <c r="S16" s="10">
        <v>0.07046412037037036</v>
      </c>
      <c r="T16" s="10">
        <v>0.030775</v>
      </c>
      <c r="U16" s="10">
        <v>0.067705</v>
      </c>
      <c r="V16" s="10">
        <v>0.04680555555555555</v>
      </c>
      <c r="W16" s="10">
        <v>0.06178333333333333</v>
      </c>
      <c r="X16" s="10">
        <v>0.13294</v>
      </c>
      <c r="Y16" s="10">
        <v>0.059823</v>
      </c>
      <c r="Z16" s="7">
        <f aca="true" t="shared" si="2" ref="Z16:Z21">SUM(Y16,W16,U16,S16,Q16,O16,M16,K16,I16)-AC16-AD16-AE16-AF16-AG16-AH16</f>
        <v>0.29844313888888885</v>
      </c>
      <c r="AA16" s="8">
        <f aca="true" t="shared" si="3" ref="AA16:AA21">COUNT(H16:Y16)/2</f>
        <v>8</v>
      </c>
      <c r="AB16" s="8">
        <v>5</v>
      </c>
      <c r="AC16" s="10">
        <v>0.08093356481481481</v>
      </c>
      <c r="AD16" s="10">
        <v>0.07046412037037036</v>
      </c>
      <c r="AE16" s="10">
        <v>0.067705</v>
      </c>
      <c r="AF16" s="11">
        <v>0</v>
      </c>
      <c r="AG16" s="11">
        <v>0.010416666666666666</v>
      </c>
      <c r="AH16" s="11">
        <v>0.00347222222222222</v>
      </c>
    </row>
    <row r="17" spans="1:34" ht="12">
      <c r="A17" s="5">
        <v>2</v>
      </c>
      <c r="B17" s="6" t="s">
        <v>203</v>
      </c>
      <c r="C17" s="6" t="s">
        <v>236</v>
      </c>
      <c r="D17" s="6" t="s">
        <v>162</v>
      </c>
      <c r="E17" s="6" t="s">
        <v>226</v>
      </c>
      <c r="F17" s="6" t="s">
        <v>113</v>
      </c>
      <c r="G17" s="6" t="s">
        <v>251</v>
      </c>
      <c r="H17" s="10">
        <v>0.07180555555555555</v>
      </c>
      <c r="I17" s="10">
        <v>0.06821527777777778</v>
      </c>
      <c r="J17" s="10">
        <v>0.06686342592592592</v>
      </c>
      <c r="K17" s="10">
        <v>0.06686342592592592</v>
      </c>
      <c r="L17" s="10">
        <v>0.06696759259259259</v>
      </c>
      <c r="M17" s="10">
        <v>0.06696759259259259</v>
      </c>
      <c r="N17" s="13"/>
      <c r="O17" s="13"/>
      <c r="P17" s="13"/>
      <c r="Q17" s="13"/>
      <c r="R17" s="13"/>
      <c r="S17" s="13"/>
      <c r="T17" s="10">
        <v>0.031088</v>
      </c>
      <c r="U17" s="10">
        <v>0.06839360000000001</v>
      </c>
      <c r="V17" s="10">
        <v>0.050833333333333335</v>
      </c>
      <c r="W17" s="10">
        <v>0.0671</v>
      </c>
      <c r="X17" s="10">
        <v>0.142222</v>
      </c>
      <c r="Y17" s="10">
        <v>0.0639999</v>
      </c>
      <c r="Z17" s="7">
        <f t="shared" si="2"/>
        <v>0.3262017518518519</v>
      </c>
      <c r="AA17" s="8">
        <f t="shared" si="3"/>
        <v>6</v>
      </c>
      <c r="AB17" s="8">
        <v>5</v>
      </c>
      <c r="AC17" s="11">
        <f>MAX(Y17,W17,U17,S17,Q17,O17,M17,K17,I17)</f>
        <v>0.06839360000000001</v>
      </c>
      <c r="AD17" s="11">
        <v>0</v>
      </c>
      <c r="AE17" s="11">
        <v>0</v>
      </c>
      <c r="AF17" s="11">
        <v>0</v>
      </c>
      <c r="AG17" s="11">
        <v>0.00347222222222222</v>
      </c>
      <c r="AH17" s="11">
        <v>0.00347222222222222</v>
      </c>
    </row>
    <row r="18" spans="1:34" ht="12">
      <c r="A18" s="5">
        <v>3</v>
      </c>
      <c r="B18" s="6" t="s">
        <v>148</v>
      </c>
      <c r="C18" s="6" t="s">
        <v>258</v>
      </c>
      <c r="D18" s="6" t="s">
        <v>120</v>
      </c>
      <c r="E18" s="6" t="s">
        <v>226</v>
      </c>
      <c r="F18" s="6" t="s">
        <v>51</v>
      </c>
      <c r="G18" s="6" t="s">
        <v>251</v>
      </c>
      <c r="H18" s="13"/>
      <c r="I18" s="13"/>
      <c r="J18" s="10">
        <v>0.06728009259259259</v>
      </c>
      <c r="K18" s="10">
        <v>0.06728009259259259</v>
      </c>
      <c r="L18" s="10">
        <v>0.06868055555555556</v>
      </c>
      <c r="M18" s="10">
        <v>0.06868055555555556</v>
      </c>
      <c r="N18" s="13"/>
      <c r="O18" s="13"/>
      <c r="P18" s="13"/>
      <c r="Q18" s="13"/>
      <c r="R18" s="13"/>
      <c r="S18" s="13"/>
      <c r="T18" s="10">
        <v>0.032292</v>
      </c>
      <c r="U18" s="10">
        <v>0.0710424</v>
      </c>
      <c r="V18" s="10">
        <v>0.04957175925925925</v>
      </c>
      <c r="W18" s="10">
        <v>0.06543472222222221</v>
      </c>
      <c r="X18" s="10">
        <v>0.142292</v>
      </c>
      <c r="Y18" s="10">
        <v>0.0640314</v>
      </c>
      <c r="Z18" s="7">
        <f t="shared" si="2"/>
        <v>0.3329969481481482</v>
      </c>
      <c r="AA18" s="8">
        <f t="shared" si="3"/>
        <v>5</v>
      </c>
      <c r="AB18" s="8">
        <v>5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0.00347222222222222</v>
      </c>
    </row>
    <row r="19" spans="1:34" ht="12">
      <c r="A19" s="5">
        <v>4</v>
      </c>
      <c r="B19" s="6" t="s">
        <v>252</v>
      </c>
      <c r="C19" s="6" t="s">
        <v>253</v>
      </c>
      <c r="D19" s="6" t="s">
        <v>141</v>
      </c>
      <c r="E19" s="6" t="s">
        <v>226</v>
      </c>
      <c r="F19" s="6" t="s">
        <v>129</v>
      </c>
      <c r="G19" s="6" t="s">
        <v>251</v>
      </c>
      <c r="H19" s="10">
        <v>0.07940972222222221</v>
      </c>
      <c r="I19" s="10">
        <v>0.0754392361111111</v>
      </c>
      <c r="J19" s="10">
        <v>0.07614583333333334</v>
      </c>
      <c r="K19" s="10">
        <v>0.07614583333333334</v>
      </c>
      <c r="L19" s="10">
        <v>0.07831018518518519</v>
      </c>
      <c r="M19" s="10">
        <v>0.07831018518518519</v>
      </c>
      <c r="N19" s="13"/>
      <c r="O19" s="13"/>
      <c r="P19" s="10">
        <v>0.17890046296296294</v>
      </c>
      <c r="Q19" s="10">
        <v>0.08408321759259257</v>
      </c>
      <c r="R19" s="13"/>
      <c r="S19" s="13"/>
      <c r="T19" s="10">
        <v>0.033715</v>
      </c>
      <c r="U19" s="10">
        <v>0.07417300000000002</v>
      </c>
      <c r="V19" s="10">
        <v>0.05399305555555556</v>
      </c>
      <c r="W19" s="10">
        <v>0.07127083333333334</v>
      </c>
      <c r="X19" s="13"/>
      <c r="Y19" s="13"/>
      <c r="Z19" s="7">
        <f t="shared" si="2"/>
        <v>0.3718668657407408</v>
      </c>
      <c r="AA19" s="8">
        <f t="shared" si="3"/>
        <v>6</v>
      </c>
      <c r="AB19" s="8">
        <v>5</v>
      </c>
      <c r="AC19" s="11">
        <f>MAX(Y19,W19,U19,S19,Q19,O19,M19,K19,I19)</f>
        <v>0.08408321759259257</v>
      </c>
      <c r="AD19" s="11">
        <v>0</v>
      </c>
      <c r="AE19" s="11">
        <v>0</v>
      </c>
      <c r="AF19" s="11">
        <v>0</v>
      </c>
      <c r="AG19" s="11">
        <v>0.00347222222222222</v>
      </c>
      <c r="AH19" s="11"/>
    </row>
    <row r="20" spans="1:34" ht="12">
      <c r="A20" s="5">
        <v>5</v>
      </c>
      <c r="B20" s="6" t="s">
        <v>256</v>
      </c>
      <c r="C20" s="6" t="s">
        <v>257</v>
      </c>
      <c r="D20" s="6" t="s">
        <v>141</v>
      </c>
      <c r="E20" s="6" t="s">
        <v>226</v>
      </c>
      <c r="F20" s="6" t="s">
        <v>85</v>
      </c>
      <c r="G20" s="6" t="s">
        <v>251</v>
      </c>
      <c r="H20" s="10">
        <v>0.08266203703703703</v>
      </c>
      <c r="I20" s="10">
        <v>0.07852893518518518</v>
      </c>
      <c r="J20" s="10">
        <v>0.08353009259259259</v>
      </c>
      <c r="K20" s="10">
        <v>0.08353009259259259</v>
      </c>
      <c r="L20" s="10">
        <v>0.08189814814814815</v>
      </c>
      <c r="M20" s="10">
        <v>0.08189814814814815</v>
      </c>
      <c r="N20" s="13"/>
      <c r="O20" s="13"/>
      <c r="P20" s="13"/>
      <c r="Q20" s="13"/>
      <c r="R20" s="13"/>
      <c r="S20" s="13"/>
      <c r="T20" s="10">
        <v>0.037801</v>
      </c>
      <c r="U20" s="10">
        <v>0.0831622</v>
      </c>
      <c r="V20" s="13"/>
      <c r="W20" s="13"/>
      <c r="X20" s="10">
        <v>0.176667</v>
      </c>
      <c r="Y20" s="10">
        <v>0.07950014999999999</v>
      </c>
      <c r="Z20" s="7">
        <f t="shared" si="2"/>
        <v>0.4031473037037037</v>
      </c>
      <c r="AA20" s="8">
        <f t="shared" si="3"/>
        <v>5</v>
      </c>
      <c r="AB20" s="8">
        <v>5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0.00347222222222222</v>
      </c>
    </row>
    <row r="21" spans="1:34" ht="12">
      <c r="A21" s="5">
        <v>6</v>
      </c>
      <c r="B21" s="6" t="s">
        <v>254</v>
      </c>
      <c r="C21" s="6" t="s">
        <v>255</v>
      </c>
      <c r="D21" s="6" t="s">
        <v>168</v>
      </c>
      <c r="E21" s="6" t="s">
        <v>226</v>
      </c>
      <c r="F21" s="6" t="s">
        <v>129</v>
      </c>
      <c r="G21" s="6" t="s">
        <v>251</v>
      </c>
      <c r="H21" s="10">
        <v>0.09505787037037038</v>
      </c>
      <c r="I21" s="10">
        <v>0.09030497685185185</v>
      </c>
      <c r="J21" s="10">
        <v>0.08542824074074074</v>
      </c>
      <c r="K21" s="10">
        <v>0.08542824074074074</v>
      </c>
      <c r="L21" s="10">
        <v>0.09192129629629629</v>
      </c>
      <c r="M21" s="10">
        <v>0.09192129629629629</v>
      </c>
      <c r="N21" s="13"/>
      <c r="O21" s="13"/>
      <c r="P21" s="13"/>
      <c r="Q21" s="13"/>
      <c r="R21" s="10">
        <v>0.03908564814814815</v>
      </c>
      <c r="S21" s="10">
        <v>0.08989699074074073</v>
      </c>
      <c r="T21" s="10">
        <v>0.040405</v>
      </c>
      <c r="U21" s="10">
        <v>0.08889100000000001</v>
      </c>
      <c r="V21" s="10">
        <v>0.06405092592592593</v>
      </c>
      <c r="W21" s="10">
        <v>0.08454722222222223</v>
      </c>
      <c r="X21" s="13"/>
      <c r="Y21" s="13"/>
      <c r="Z21" s="7">
        <f t="shared" si="2"/>
        <v>0.43559620833333335</v>
      </c>
      <c r="AA21" s="8">
        <f t="shared" si="3"/>
        <v>6</v>
      </c>
      <c r="AB21" s="8">
        <v>5</v>
      </c>
      <c r="AC21" s="11">
        <f>MAX(Y21,W21,U21,S21,Q21,O21,M21,K21,I21)</f>
        <v>0.09192129629629629</v>
      </c>
      <c r="AD21" s="11">
        <v>0</v>
      </c>
      <c r="AE21" s="11">
        <v>0</v>
      </c>
      <c r="AF21" s="11">
        <v>0</v>
      </c>
      <c r="AG21" s="11">
        <v>0.003472222222222222</v>
      </c>
      <c r="AH21" s="11"/>
    </row>
    <row r="22" spans="1:34" ht="12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4" t="s">
        <v>14</v>
      </c>
      <c r="P22" s="4" t="s">
        <v>15</v>
      </c>
      <c r="Q22" s="4" t="s">
        <v>16</v>
      </c>
      <c r="R22" s="4" t="s">
        <v>17</v>
      </c>
      <c r="S22" s="4" t="s">
        <v>18</v>
      </c>
      <c r="T22" s="4" t="s">
        <v>19</v>
      </c>
      <c r="U22" s="4" t="s">
        <v>20</v>
      </c>
      <c r="V22" s="4" t="s">
        <v>21</v>
      </c>
      <c r="W22" s="4" t="s">
        <v>22</v>
      </c>
      <c r="X22" s="4" t="s">
        <v>23</v>
      </c>
      <c r="Y22" s="4" t="s">
        <v>24</v>
      </c>
      <c r="Z22" s="4" t="s">
        <v>25</v>
      </c>
      <c r="AA22" s="3" t="s">
        <v>26</v>
      </c>
      <c r="AB22" s="3" t="s">
        <v>27</v>
      </c>
      <c r="AC22" s="4" t="s">
        <v>28</v>
      </c>
      <c r="AD22" s="9" t="s">
        <v>265</v>
      </c>
      <c r="AE22" s="9" t="s">
        <v>266</v>
      </c>
      <c r="AF22" s="9" t="s">
        <v>267</v>
      </c>
      <c r="AG22" s="9" t="s">
        <v>269</v>
      </c>
      <c r="AH22" s="9" t="s">
        <v>268</v>
      </c>
    </row>
    <row r="23" spans="1:34" ht="12">
      <c r="A23" s="5">
        <v>1</v>
      </c>
      <c r="B23" s="6" t="s">
        <v>155</v>
      </c>
      <c r="C23" s="6" t="s">
        <v>230</v>
      </c>
      <c r="D23" s="6" t="s">
        <v>109</v>
      </c>
      <c r="E23" s="6" t="s">
        <v>226</v>
      </c>
      <c r="F23" s="6" t="s">
        <v>117</v>
      </c>
      <c r="G23" s="6" t="s">
        <v>227</v>
      </c>
      <c r="H23" s="10">
        <v>0.07543981481481482</v>
      </c>
      <c r="I23" s="10">
        <v>0.07166782407407407</v>
      </c>
      <c r="J23" s="10">
        <v>0.06930555555555555</v>
      </c>
      <c r="K23" s="10">
        <v>0.06930555555555555</v>
      </c>
      <c r="L23" s="10">
        <v>0.07307870370370372</v>
      </c>
      <c r="M23" s="10">
        <v>0.07307870370370372</v>
      </c>
      <c r="N23" s="13"/>
      <c r="O23" s="13"/>
      <c r="P23" s="13"/>
      <c r="Q23" s="13"/>
      <c r="R23" s="13"/>
      <c r="S23" s="13"/>
      <c r="T23" s="10">
        <v>0.03309</v>
      </c>
      <c r="U23" s="10">
        <v>0.07279800000000002</v>
      </c>
      <c r="V23" s="10">
        <v>0.05369212962962963</v>
      </c>
      <c r="W23" s="10">
        <v>0.07087361111111112</v>
      </c>
      <c r="X23" s="13"/>
      <c r="Y23" s="13"/>
      <c r="Z23" s="7">
        <f>SUM(Y23,W23,U23,S23,Q23,O23,M23,K23,I23)-AC23-AD23-AE23-AF23-AG23-AH23</f>
        <v>0.3577236944444445</v>
      </c>
      <c r="AA23" s="8">
        <f>COUNT(H23:Y23)/2</f>
        <v>5</v>
      </c>
      <c r="AB23" s="8">
        <v>5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/>
    </row>
    <row r="24" spans="1:34" ht="12">
      <c r="A24" s="5">
        <v>2</v>
      </c>
      <c r="B24" s="6" t="s">
        <v>228</v>
      </c>
      <c r="C24" s="6" t="s">
        <v>229</v>
      </c>
      <c r="D24" s="6" t="s">
        <v>106</v>
      </c>
      <c r="E24" s="6" t="s">
        <v>226</v>
      </c>
      <c r="F24" s="6" t="s">
        <v>33</v>
      </c>
      <c r="G24" s="6" t="s">
        <v>227</v>
      </c>
      <c r="H24" s="10">
        <v>0.09116898148148149</v>
      </c>
      <c r="I24" s="10">
        <v>0.08661053240740742</v>
      </c>
      <c r="J24" s="10">
        <v>0.08266203703703703</v>
      </c>
      <c r="K24" s="10">
        <v>0.08266203703703703</v>
      </c>
      <c r="L24" s="10">
        <v>0.08790509259259259</v>
      </c>
      <c r="M24" s="10">
        <v>0.08790509259259259</v>
      </c>
      <c r="N24" s="10">
        <v>0.26059027777777777</v>
      </c>
      <c r="O24" s="10">
        <v>0.09902430555555555</v>
      </c>
      <c r="P24" s="10">
        <v>0.17961805555555554</v>
      </c>
      <c r="Q24" s="10">
        <v>0.0844204861111111</v>
      </c>
      <c r="R24" s="10">
        <v>0.038981481481481485</v>
      </c>
      <c r="S24" s="10">
        <v>0.08965740740740741</v>
      </c>
      <c r="T24" s="10">
        <v>0.039514</v>
      </c>
      <c r="U24" s="10">
        <v>0.0869308</v>
      </c>
      <c r="V24" s="10">
        <v>0.06356481481481481</v>
      </c>
      <c r="W24" s="10">
        <v>0.08390555555555555</v>
      </c>
      <c r="X24" s="13"/>
      <c r="Y24" s="13"/>
      <c r="Z24" s="7">
        <f>SUM(Y24,W24,U24,S24,Q24,O24,M24,K24,I24)-AC24-AD24-AE24-AF24-AG24-AH24</f>
        <v>0.4141127444444444</v>
      </c>
      <c r="AA24" s="8">
        <f>COUNT(H24:Y24)/2</f>
        <v>8</v>
      </c>
      <c r="AB24" s="8">
        <v>5</v>
      </c>
      <c r="AC24" s="10">
        <v>0.09902430555555555</v>
      </c>
      <c r="AD24" s="10">
        <v>0.08965740740740741</v>
      </c>
      <c r="AE24" s="10">
        <v>0.08790509259259259</v>
      </c>
      <c r="AF24" s="11">
        <v>0</v>
      </c>
      <c r="AG24" s="11">
        <v>0.010416666666666666</v>
      </c>
      <c r="AH24" s="11"/>
    </row>
    <row r="25" spans="1:34" ht="12">
      <c r="A25" s="5">
        <v>3</v>
      </c>
      <c r="B25" s="6" t="s">
        <v>224</v>
      </c>
      <c r="C25" s="6" t="s">
        <v>225</v>
      </c>
      <c r="D25" s="6" t="s">
        <v>106</v>
      </c>
      <c r="E25" s="6" t="s">
        <v>226</v>
      </c>
      <c r="F25" s="6" t="s">
        <v>33</v>
      </c>
      <c r="G25" s="6" t="s">
        <v>227</v>
      </c>
      <c r="H25" s="10">
        <v>0.08274305555555556</v>
      </c>
      <c r="I25" s="10">
        <v>0.07860590277777778</v>
      </c>
      <c r="J25" s="10">
        <v>0.07681712962962962</v>
      </c>
      <c r="K25" s="10">
        <v>0.07681712962962962</v>
      </c>
      <c r="L25" s="13"/>
      <c r="M25" s="13"/>
      <c r="N25" s="10">
        <v>0.2405787037037037</v>
      </c>
      <c r="O25" s="10">
        <v>0.09141990740740741</v>
      </c>
      <c r="P25" s="10">
        <v>0.18180555555555555</v>
      </c>
      <c r="Q25" s="10">
        <v>0.0854486111111111</v>
      </c>
      <c r="R25" s="10">
        <v>0.03876157407407408</v>
      </c>
      <c r="S25" s="10">
        <v>0.08915162037037037</v>
      </c>
      <c r="T25" s="13"/>
      <c r="U25" s="13"/>
      <c r="V25" s="13"/>
      <c r="W25" s="13"/>
      <c r="X25" s="13"/>
      <c r="Y25" s="13"/>
      <c r="Z25" s="7">
        <f>SUM(Y25,W25,U25,S25,Q25,O25,M25,K25,I25)-AC25-AD25-AE25-AF25-AG25-AH25</f>
        <v>0.42144317129629627</v>
      </c>
      <c r="AA25" s="8">
        <f>COUNT(H25:Y25)/2</f>
        <v>5</v>
      </c>
      <c r="AB25" s="8">
        <v>5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/>
    </row>
    <row r="26" spans="1:34" ht="12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4" t="s">
        <v>7</v>
      </c>
      <c r="I26" s="4" t="s">
        <v>8</v>
      </c>
      <c r="J26" s="4" t="s">
        <v>9</v>
      </c>
      <c r="K26" s="4" t="s">
        <v>10</v>
      </c>
      <c r="L26" s="4" t="s">
        <v>11</v>
      </c>
      <c r="M26" s="4" t="s">
        <v>12</v>
      </c>
      <c r="N26" s="4" t="s">
        <v>13</v>
      </c>
      <c r="O26" s="4" t="s">
        <v>14</v>
      </c>
      <c r="P26" s="4" t="s">
        <v>15</v>
      </c>
      <c r="Q26" s="4" t="s">
        <v>16</v>
      </c>
      <c r="R26" s="4" t="s">
        <v>17</v>
      </c>
      <c r="S26" s="4" t="s">
        <v>18</v>
      </c>
      <c r="T26" s="4" t="s">
        <v>19</v>
      </c>
      <c r="U26" s="4" t="s">
        <v>20</v>
      </c>
      <c r="V26" s="4" t="s">
        <v>21</v>
      </c>
      <c r="W26" s="4" t="s">
        <v>22</v>
      </c>
      <c r="X26" s="4" t="s">
        <v>23</v>
      </c>
      <c r="Y26" s="4" t="s">
        <v>24</v>
      </c>
      <c r="Z26" s="4" t="s">
        <v>25</v>
      </c>
      <c r="AA26" s="3" t="s">
        <v>26</v>
      </c>
      <c r="AB26" s="3" t="s">
        <v>27</v>
      </c>
      <c r="AC26" s="4" t="s">
        <v>28</v>
      </c>
      <c r="AD26" s="9" t="s">
        <v>265</v>
      </c>
      <c r="AE26" s="9" t="s">
        <v>266</v>
      </c>
      <c r="AF26" s="9" t="s">
        <v>267</v>
      </c>
      <c r="AG26" s="9" t="s">
        <v>269</v>
      </c>
      <c r="AH26" s="9" t="s">
        <v>268</v>
      </c>
    </row>
    <row r="27" spans="1:34" ht="12">
      <c r="A27" s="5">
        <v>1</v>
      </c>
      <c r="B27" s="6" t="s">
        <v>90</v>
      </c>
      <c r="C27" s="6" t="s">
        <v>212</v>
      </c>
      <c r="D27" s="6" t="s">
        <v>208</v>
      </c>
      <c r="E27" s="6" t="s">
        <v>32</v>
      </c>
      <c r="F27" s="6" t="s">
        <v>91</v>
      </c>
      <c r="G27" s="6" t="s">
        <v>206</v>
      </c>
      <c r="H27" s="10">
        <v>0.053541666666666675</v>
      </c>
      <c r="I27" s="10">
        <v>0.05086458333333334</v>
      </c>
      <c r="J27" s="10">
        <v>0.05049768518518519</v>
      </c>
      <c r="K27" s="10">
        <v>0.05049768518518519</v>
      </c>
      <c r="L27" s="13"/>
      <c r="M27" s="13"/>
      <c r="N27" s="13"/>
      <c r="O27" s="13"/>
      <c r="P27" s="13"/>
      <c r="Q27" s="13"/>
      <c r="R27" s="10">
        <v>0.022129629629629628</v>
      </c>
      <c r="S27" s="10">
        <v>0.05089814814814814</v>
      </c>
      <c r="T27" s="10">
        <v>0.023796</v>
      </c>
      <c r="U27" s="10">
        <v>0.05235120000000001</v>
      </c>
      <c r="V27" s="10">
        <v>0.03774305555555556</v>
      </c>
      <c r="W27" s="10">
        <v>0.049820833333333335</v>
      </c>
      <c r="X27" s="13"/>
      <c r="Y27" s="13"/>
      <c r="Z27" s="7">
        <f aca="true" t="shared" si="4" ref="Z27:Z32">SUM(Y27,W27,U27,S27,Q27,O27,M27,K27,I27)-AC27-AD27-AE27-AF27-AG27-AH27</f>
        <v>0.25443245000000003</v>
      </c>
      <c r="AA27" s="8">
        <f aca="true" t="shared" si="5" ref="AA27:AA32">COUNT(H27:Y27)/2</f>
        <v>5</v>
      </c>
      <c r="AB27" s="8">
        <v>5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/>
    </row>
    <row r="28" spans="1:34" ht="12">
      <c r="A28" s="5">
        <v>2</v>
      </c>
      <c r="B28" s="6" t="s">
        <v>204</v>
      </c>
      <c r="C28" s="6" t="s">
        <v>57</v>
      </c>
      <c r="D28" s="6" t="s">
        <v>205</v>
      </c>
      <c r="E28" s="6" t="s">
        <v>32</v>
      </c>
      <c r="F28" s="6" t="s">
        <v>99</v>
      </c>
      <c r="G28" s="6" t="s">
        <v>206</v>
      </c>
      <c r="H28" s="13"/>
      <c r="I28" s="13"/>
      <c r="J28" s="10">
        <v>0.05390046296296296</v>
      </c>
      <c r="K28" s="10">
        <v>0.05390046296296296</v>
      </c>
      <c r="L28" s="10">
        <v>0.05553240740740741</v>
      </c>
      <c r="M28" s="10">
        <v>0.05553240740740741</v>
      </c>
      <c r="N28" s="10">
        <v>0.15074074074074076</v>
      </c>
      <c r="O28" s="10">
        <v>0.05728148148148149</v>
      </c>
      <c r="P28" s="10">
        <v>0.11597222222222221</v>
      </c>
      <c r="Q28" s="10">
        <v>0.054506944444444434</v>
      </c>
      <c r="R28" s="10">
        <v>0.025543981481481483</v>
      </c>
      <c r="S28" s="10">
        <v>0.058751157407407405</v>
      </c>
      <c r="T28" s="13"/>
      <c r="U28" s="13"/>
      <c r="V28" s="13"/>
      <c r="W28" s="13"/>
      <c r="X28" s="13"/>
      <c r="Y28" s="13"/>
      <c r="Z28" s="7">
        <f t="shared" si="4"/>
        <v>0.2799724537037037</v>
      </c>
      <c r="AA28" s="8">
        <f t="shared" si="5"/>
        <v>5</v>
      </c>
      <c r="AB28" s="8">
        <v>5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/>
    </row>
    <row r="29" spans="1:34" ht="12">
      <c r="A29" s="5">
        <v>3</v>
      </c>
      <c r="B29" s="6" t="s">
        <v>207</v>
      </c>
      <c r="C29" s="6" t="s">
        <v>66</v>
      </c>
      <c r="D29" s="6" t="s">
        <v>208</v>
      </c>
      <c r="E29" s="6" t="s">
        <v>32</v>
      </c>
      <c r="F29" s="6" t="s">
        <v>103</v>
      </c>
      <c r="G29" s="6" t="s">
        <v>206</v>
      </c>
      <c r="H29" s="10">
        <v>0.06582175925925926</v>
      </c>
      <c r="I29" s="10">
        <v>0.06253067129629629</v>
      </c>
      <c r="J29" s="10">
        <v>0.06013888888888889</v>
      </c>
      <c r="K29" s="10">
        <v>0.06013888888888889</v>
      </c>
      <c r="L29" s="10">
        <v>0.06109953703703704</v>
      </c>
      <c r="M29" s="10">
        <v>0.06109953703703704</v>
      </c>
      <c r="N29" s="10">
        <v>0.17112268518518517</v>
      </c>
      <c r="O29" s="10">
        <v>0.06502662037037037</v>
      </c>
      <c r="P29" s="13"/>
      <c r="Q29" s="13"/>
      <c r="R29" s="13"/>
      <c r="S29" s="13"/>
      <c r="T29" s="10">
        <v>0.027778</v>
      </c>
      <c r="U29" s="10">
        <v>0.06111160000000001</v>
      </c>
      <c r="V29" s="10">
        <v>0.04494212962962963</v>
      </c>
      <c r="W29" s="10">
        <v>0.05932361111111111</v>
      </c>
      <c r="X29" s="10">
        <v>0.148588</v>
      </c>
      <c r="Y29" s="10">
        <v>0.0668646</v>
      </c>
      <c r="Z29" s="7">
        <f t="shared" si="4"/>
        <v>0.2937876416666667</v>
      </c>
      <c r="AA29" s="8">
        <f t="shared" si="5"/>
        <v>7</v>
      </c>
      <c r="AB29" s="8">
        <v>5</v>
      </c>
      <c r="AC29" s="10">
        <v>0.0668646</v>
      </c>
      <c r="AD29" s="10">
        <v>0.06502662037037037</v>
      </c>
      <c r="AE29" s="11">
        <v>0</v>
      </c>
      <c r="AF29" s="11">
        <v>0</v>
      </c>
      <c r="AG29" s="11">
        <v>0.006944444444444444</v>
      </c>
      <c r="AH29" s="11">
        <v>0.00347222222222222</v>
      </c>
    </row>
    <row r="30" spans="1:34" ht="12">
      <c r="A30" s="5">
        <v>4</v>
      </c>
      <c r="B30" s="6" t="s">
        <v>209</v>
      </c>
      <c r="C30" s="6" t="s">
        <v>63</v>
      </c>
      <c r="D30" s="6" t="s">
        <v>210</v>
      </c>
      <c r="E30" s="6" t="s">
        <v>32</v>
      </c>
      <c r="F30" s="6" t="s">
        <v>180</v>
      </c>
      <c r="G30" s="6" t="s">
        <v>206</v>
      </c>
      <c r="H30" s="10">
        <v>0.07393518518518519</v>
      </c>
      <c r="I30" s="10">
        <v>0.07023842592592593</v>
      </c>
      <c r="J30" s="10">
        <v>0.06620370370370371</v>
      </c>
      <c r="K30" s="10">
        <v>0.06620370370370371</v>
      </c>
      <c r="L30" s="10">
        <v>0.07175925925925926</v>
      </c>
      <c r="M30" s="10">
        <v>0.07175925925925926</v>
      </c>
      <c r="N30" s="13"/>
      <c r="O30" s="13"/>
      <c r="P30" s="13"/>
      <c r="Q30" s="13"/>
      <c r="R30" s="10">
        <v>0.027974537037037034</v>
      </c>
      <c r="S30" s="10">
        <v>0.06434143518518518</v>
      </c>
      <c r="T30" s="10">
        <v>0.02941</v>
      </c>
      <c r="U30" s="10">
        <v>0.064702</v>
      </c>
      <c r="V30" s="10">
        <v>0.045844907407407404</v>
      </c>
      <c r="W30" s="10">
        <v>0.06051527777777778</v>
      </c>
      <c r="X30" s="13"/>
      <c r="Y30" s="13"/>
      <c r="Z30" s="7">
        <f t="shared" si="4"/>
        <v>0.3225286203703704</v>
      </c>
      <c r="AA30" s="8">
        <f t="shared" si="5"/>
        <v>6</v>
      </c>
      <c r="AB30" s="8">
        <v>5</v>
      </c>
      <c r="AC30" s="11">
        <f>MAX(Y30,W30,U30,S30,Q30,O30,M30,K30,I30)</f>
        <v>0.07175925925925926</v>
      </c>
      <c r="AD30" s="11">
        <v>0</v>
      </c>
      <c r="AE30" s="11">
        <v>0</v>
      </c>
      <c r="AF30" s="11">
        <v>0</v>
      </c>
      <c r="AG30" s="11">
        <v>0.00347222222222222</v>
      </c>
      <c r="AH30" s="11"/>
    </row>
    <row r="31" spans="1:34" ht="12">
      <c r="A31" s="5">
        <v>5</v>
      </c>
      <c r="B31" s="6" t="s">
        <v>214</v>
      </c>
      <c r="C31" s="6" t="s">
        <v>152</v>
      </c>
      <c r="D31" s="6" t="s">
        <v>205</v>
      </c>
      <c r="E31" s="6" t="s">
        <v>32</v>
      </c>
      <c r="F31" s="6" t="s">
        <v>113</v>
      </c>
      <c r="G31" s="6" t="s">
        <v>206</v>
      </c>
      <c r="H31" s="10">
        <v>0.07047453703703704</v>
      </c>
      <c r="I31" s="10">
        <v>0.06695081018518519</v>
      </c>
      <c r="J31" s="13"/>
      <c r="K31" s="13"/>
      <c r="L31" s="10">
        <v>0.06660879629629629</v>
      </c>
      <c r="M31" s="10">
        <v>0.06660879629629629</v>
      </c>
      <c r="N31" s="13"/>
      <c r="O31" s="13"/>
      <c r="P31" s="13"/>
      <c r="Q31" s="13"/>
      <c r="R31" s="10">
        <v>0.030150462962962962</v>
      </c>
      <c r="S31" s="10">
        <v>0.06934606481481481</v>
      </c>
      <c r="T31" s="10">
        <v>0.030532</v>
      </c>
      <c r="U31" s="10">
        <v>0.0671704</v>
      </c>
      <c r="V31" s="10">
        <v>0.04640046296296296</v>
      </c>
      <c r="W31" s="10">
        <v>0.061248611111111115</v>
      </c>
      <c r="X31" s="10">
        <v>0.15103</v>
      </c>
      <c r="Y31" s="10">
        <v>0.0679635</v>
      </c>
      <c r="Z31" s="7">
        <f t="shared" si="4"/>
        <v>0.32299767314814815</v>
      </c>
      <c r="AA31" s="8">
        <f t="shared" si="5"/>
        <v>6</v>
      </c>
      <c r="AB31" s="8">
        <v>5</v>
      </c>
      <c r="AC31" s="11">
        <f>MAX(Y31,W31,U31,S31,Q31,O31,M31,K31,I31)</f>
        <v>0.06934606481481481</v>
      </c>
      <c r="AD31" s="11">
        <v>0</v>
      </c>
      <c r="AE31" s="11">
        <v>0</v>
      </c>
      <c r="AF31" s="11">
        <v>0</v>
      </c>
      <c r="AG31" s="11">
        <v>0.00347222222222222</v>
      </c>
      <c r="AH31" s="11">
        <v>0.00347222222222222</v>
      </c>
    </row>
    <row r="32" spans="1:34" ht="12">
      <c r="A32" s="5">
        <v>6</v>
      </c>
      <c r="B32" s="6" t="s">
        <v>211</v>
      </c>
      <c r="C32" s="6" t="s">
        <v>111</v>
      </c>
      <c r="D32" s="6" t="s">
        <v>208</v>
      </c>
      <c r="E32" s="6" t="s">
        <v>32</v>
      </c>
      <c r="F32" s="6" t="s">
        <v>33</v>
      </c>
      <c r="G32" s="6" t="s">
        <v>206</v>
      </c>
      <c r="H32" s="10">
        <v>0.0715162037037037</v>
      </c>
      <c r="I32" s="10">
        <v>0.06794039351851852</v>
      </c>
      <c r="J32" s="10">
        <v>0.08325231481481482</v>
      </c>
      <c r="K32" s="10">
        <v>0.08325231481481482</v>
      </c>
      <c r="L32" s="10">
        <v>0.06638888888888889</v>
      </c>
      <c r="M32" s="10">
        <v>0.06638888888888889</v>
      </c>
      <c r="N32" s="13"/>
      <c r="O32" s="13"/>
      <c r="P32" s="13"/>
      <c r="Q32" s="13"/>
      <c r="R32" s="10">
        <v>0.029861111111111113</v>
      </c>
      <c r="S32" s="10">
        <v>0.06868055555555555</v>
      </c>
      <c r="T32" s="10">
        <v>0.030185</v>
      </c>
      <c r="U32" s="10">
        <v>0.06640700000000001</v>
      </c>
      <c r="V32" s="10">
        <v>0.048495370370370376</v>
      </c>
      <c r="W32" s="10">
        <v>0.0640138888888889</v>
      </c>
      <c r="X32" s="13"/>
      <c r="Y32" s="13"/>
      <c r="Z32" s="7">
        <f t="shared" si="4"/>
        <v>0.32995850462962967</v>
      </c>
      <c r="AA32" s="8">
        <f t="shared" si="5"/>
        <v>6</v>
      </c>
      <c r="AB32" s="8">
        <v>5</v>
      </c>
      <c r="AC32" s="11">
        <f>MAX(Y32,W32,U32,S32,Q32,O32,M32,K32,I32)</f>
        <v>0.08325231481481482</v>
      </c>
      <c r="AD32" s="11">
        <v>0</v>
      </c>
      <c r="AE32" s="11">
        <v>0</v>
      </c>
      <c r="AF32" s="11">
        <v>0</v>
      </c>
      <c r="AG32" s="11">
        <v>0.00347222222222222</v>
      </c>
      <c r="AH32" s="11"/>
    </row>
    <row r="33" spans="1:34" ht="12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4" t="s">
        <v>14</v>
      </c>
      <c r="P33" s="4" t="s">
        <v>15</v>
      </c>
      <c r="Q33" s="4" t="s">
        <v>16</v>
      </c>
      <c r="R33" s="4" t="s">
        <v>17</v>
      </c>
      <c r="S33" s="4" t="s">
        <v>18</v>
      </c>
      <c r="T33" s="4" t="s">
        <v>19</v>
      </c>
      <c r="U33" s="4" t="s">
        <v>20</v>
      </c>
      <c r="V33" s="4" t="s">
        <v>21</v>
      </c>
      <c r="W33" s="4" t="s">
        <v>22</v>
      </c>
      <c r="X33" s="4" t="s">
        <v>23</v>
      </c>
      <c r="Y33" s="4" t="s">
        <v>24</v>
      </c>
      <c r="Z33" s="4" t="s">
        <v>25</v>
      </c>
      <c r="AA33" s="3" t="s">
        <v>26</v>
      </c>
      <c r="AB33" s="3" t="s">
        <v>27</v>
      </c>
      <c r="AC33" s="4" t="s">
        <v>28</v>
      </c>
      <c r="AD33" s="9" t="s">
        <v>265</v>
      </c>
      <c r="AE33" s="9" t="s">
        <v>266</v>
      </c>
      <c r="AF33" s="9" t="s">
        <v>267</v>
      </c>
      <c r="AG33" s="9" t="s">
        <v>269</v>
      </c>
      <c r="AH33" s="9" t="s">
        <v>268</v>
      </c>
    </row>
    <row r="34" spans="1:34" ht="12">
      <c r="A34" s="5">
        <v>1</v>
      </c>
      <c r="B34" s="6" t="s">
        <v>68</v>
      </c>
      <c r="C34" s="6" t="s">
        <v>118</v>
      </c>
      <c r="D34" s="6" t="s">
        <v>202</v>
      </c>
      <c r="E34" s="6" t="s">
        <v>32</v>
      </c>
      <c r="F34" s="6" t="s">
        <v>99</v>
      </c>
      <c r="G34" s="6" t="s">
        <v>198</v>
      </c>
      <c r="H34" s="10">
        <v>0.05869212962962963</v>
      </c>
      <c r="I34" s="10">
        <v>0.05575752314814814</v>
      </c>
      <c r="J34" s="14">
        <v>0.05394675925925926</v>
      </c>
      <c r="K34" s="14">
        <v>0.05394675925925926</v>
      </c>
      <c r="L34" s="10">
        <v>0.054837962962962956</v>
      </c>
      <c r="M34" s="10">
        <v>0.054837962962962956</v>
      </c>
      <c r="N34" s="10">
        <v>0.1393287037037037</v>
      </c>
      <c r="O34" s="10">
        <v>0.052944907407407406</v>
      </c>
      <c r="P34" s="13"/>
      <c r="Q34" s="13"/>
      <c r="R34" s="10">
        <v>0.025196759259259256</v>
      </c>
      <c r="S34" s="10">
        <v>0.05795254629629629</v>
      </c>
      <c r="T34" s="10">
        <v>0.025845</v>
      </c>
      <c r="U34" s="10">
        <v>0.05685900000000001</v>
      </c>
      <c r="V34" s="10">
        <v>0.04041666666666667</v>
      </c>
      <c r="W34" s="10">
        <v>0.05335000000000001</v>
      </c>
      <c r="X34" s="10">
        <v>0.114005</v>
      </c>
      <c r="Y34" s="10">
        <v>0.05130225</v>
      </c>
      <c r="Z34" s="7">
        <f aca="true" t="shared" si="6" ref="Z34:Z41">SUM(Y34,W34,U34,S34,Q34,O34,M34,K34,I34)-AC34-AD34-AE34-AF34-AG34-AH34</f>
        <v>0.25249819907407406</v>
      </c>
      <c r="AA34" s="8">
        <f>COUNT(H34:Y34)/2</f>
        <v>8</v>
      </c>
      <c r="AB34" s="8">
        <v>5</v>
      </c>
      <c r="AC34" s="10">
        <v>0.05795254629629629</v>
      </c>
      <c r="AD34" s="10">
        <v>0.05685900000000001</v>
      </c>
      <c r="AE34" s="11">
        <v>0.05575231481481482</v>
      </c>
      <c r="AF34" s="11">
        <v>0</v>
      </c>
      <c r="AG34" s="11">
        <v>0.010416666666666666</v>
      </c>
      <c r="AH34" s="11">
        <v>0.00347222222222222</v>
      </c>
    </row>
    <row r="35" spans="1:34" ht="12">
      <c r="A35" s="5">
        <v>2</v>
      </c>
      <c r="B35" s="6" t="s">
        <v>219</v>
      </c>
      <c r="C35" s="6" t="s">
        <v>111</v>
      </c>
      <c r="D35" s="6" t="s">
        <v>202</v>
      </c>
      <c r="E35" s="6" t="s">
        <v>32</v>
      </c>
      <c r="F35" s="6" t="s">
        <v>46</v>
      </c>
      <c r="G35" s="6" t="s">
        <v>198</v>
      </c>
      <c r="H35" s="10">
        <v>0.06311342592592593</v>
      </c>
      <c r="I35" s="10">
        <v>0.059957754629629635</v>
      </c>
      <c r="J35" s="10">
        <v>0.05533564814814815</v>
      </c>
      <c r="K35" s="10">
        <v>0.05533564814814815</v>
      </c>
      <c r="L35" s="10">
        <v>0.05564814814814815</v>
      </c>
      <c r="M35" s="10">
        <v>0.05564814814814815</v>
      </c>
      <c r="N35" s="13"/>
      <c r="O35" s="13"/>
      <c r="P35" s="10">
        <v>0.12438657407407407</v>
      </c>
      <c r="Q35" s="10">
        <v>0.05846168981481481</v>
      </c>
      <c r="R35" s="10">
        <v>0.03449074074074074</v>
      </c>
      <c r="S35" s="10">
        <v>0.07932870370370369</v>
      </c>
      <c r="T35" s="10">
        <v>0.026551</v>
      </c>
      <c r="U35" s="10">
        <v>0.05841220000000001</v>
      </c>
      <c r="V35" s="13"/>
      <c r="W35" s="13"/>
      <c r="X35" s="10">
        <v>0.131991</v>
      </c>
      <c r="Y35" s="10">
        <v>0.05939595</v>
      </c>
      <c r="Z35" s="7">
        <f t="shared" si="6"/>
        <v>0.2733647472222222</v>
      </c>
      <c r="AA35" s="8">
        <v>8</v>
      </c>
      <c r="AB35" s="8">
        <v>5</v>
      </c>
      <c r="AC35" s="10">
        <v>0.059957754629629635</v>
      </c>
      <c r="AD35" s="11">
        <v>0.0793287037037037</v>
      </c>
      <c r="AE35" s="11">
        <v>0</v>
      </c>
      <c r="AF35" s="11">
        <v>0</v>
      </c>
      <c r="AG35" s="11">
        <v>0.010416666666666666</v>
      </c>
      <c r="AH35" s="11">
        <v>0.00347222222222222</v>
      </c>
    </row>
    <row r="36" spans="1:34" ht="12">
      <c r="A36" s="5">
        <v>3</v>
      </c>
      <c r="B36" s="6" t="s">
        <v>218</v>
      </c>
      <c r="C36" s="6" t="s">
        <v>57</v>
      </c>
      <c r="D36" s="6" t="s">
        <v>200</v>
      </c>
      <c r="E36" s="6" t="s">
        <v>32</v>
      </c>
      <c r="F36" s="6" t="s">
        <v>33</v>
      </c>
      <c r="G36" s="6" t="s">
        <v>198</v>
      </c>
      <c r="H36" s="10">
        <v>0.06145833333333334</v>
      </c>
      <c r="I36" s="10">
        <v>0.05838541666666667</v>
      </c>
      <c r="J36" s="10">
        <v>0.057650462962962966</v>
      </c>
      <c r="K36" s="10">
        <v>0.057650462962962966</v>
      </c>
      <c r="L36" s="10">
        <v>0.05892361111111111</v>
      </c>
      <c r="M36" s="10">
        <v>0.05892361111111111</v>
      </c>
      <c r="N36" s="10">
        <v>0.16740740740740742</v>
      </c>
      <c r="O36" s="10">
        <v>0.06361481481481482</v>
      </c>
      <c r="P36" s="10">
        <v>0.17810185185185187</v>
      </c>
      <c r="Q36" s="10">
        <v>0.08370787037037038</v>
      </c>
      <c r="R36" s="10">
        <v>0.028287037037037038</v>
      </c>
      <c r="S36" s="10">
        <v>0.06506018518518518</v>
      </c>
      <c r="T36" s="10">
        <v>0.028958</v>
      </c>
      <c r="U36" s="10">
        <v>0.0637076</v>
      </c>
      <c r="V36" s="10">
        <v>0.04646990740740741</v>
      </c>
      <c r="W36" s="10">
        <v>0.061340277777777785</v>
      </c>
      <c r="X36" s="10">
        <v>0.142778</v>
      </c>
      <c r="Y36" s="10">
        <v>0.06425009999999999</v>
      </c>
      <c r="Z36" s="7">
        <f t="shared" si="6"/>
        <v>0.2860256944444443</v>
      </c>
      <c r="AA36" s="8">
        <f>COUNT(H36:Y36)/2</f>
        <v>9</v>
      </c>
      <c r="AB36" s="8">
        <v>5</v>
      </c>
      <c r="AC36" s="10">
        <v>0.08370787037037038</v>
      </c>
      <c r="AD36" s="10">
        <v>0.06506018518518518</v>
      </c>
      <c r="AE36" s="10">
        <v>0.06425009999999999</v>
      </c>
      <c r="AF36" s="10">
        <v>0.0637076</v>
      </c>
      <c r="AG36" s="11">
        <v>0.010416666666666666</v>
      </c>
      <c r="AH36" s="11">
        <v>0.00347222222222222</v>
      </c>
    </row>
    <row r="37" spans="1:34" ht="12">
      <c r="A37" s="5">
        <v>4</v>
      </c>
      <c r="B37" s="6" t="s">
        <v>179</v>
      </c>
      <c r="C37" s="6" t="s">
        <v>111</v>
      </c>
      <c r="D37" s="6" t="s">
        <v>202</v>
      </c>
      <c r="E37" s="6" t="s">
        <v>32</v>
      </c>
      <c r="F37" s="6" t="s">
        <v>46</v>
      </c>
      <c r="G37" s="6" t="s">
        <v>198</v>
      </c>
      <c r="H37" s="10">
        <v>0.06722222222222222</v>
      </c>
      <c r="I37" s="10">
        <v>0.0638611111111111</v>
      </c>
      <c r="J37" s="10">
        <v>0.057708333333333334</v>
      </c>
      <c r="K37" s="10">
        <v>0.057708333333333334</v>
      </c>
      <c r="L37" s="10">
        <v>0.05922453703703704</v>
      </c>
      <c r="M37" s="10">
        <v>0.05922453703703704</v>
      </c>
      <c r="N37" s="13"/>
      <c r="O37" s="13"/>
      <c r="P37" s="13"/>
      <c r="Q37" s="13"/>
      <c r="R37" s="10">
        <v>0.027615740740740743</v>
      </c>
      <c r="S37" s="10">
        <v>0.0635162037037037</v>
      </c>
      <c r="T37" s="10">
        <v>0.027234</v>
      </c>
      <c r="U37" s="10">
        <v>0.059914800000000004</v>
      </c>
      <c r="V37" s="13"/>
      <c r="W37" s="13"/>
      <c r="X37" s="10">
        <v>0.126794</v>
      </c>
      <c r="Y37" s="10">
        <v>0.0570573</v>
      </c>
      <c r="Z37" s="16">
        <f>SUM(Y37,W37,U37,S37,Q37,O37,M37,K37,I37)-AC37-AD37-AE37-AF37-AG37-AH37</f>
        <v>0.2869998777777778</v>
      </c>
      <c r="AA37" s="8">
        <v>7</v>
      </c>
      <c r="AB37" s="8">
        <v>5</v>
      </c>
      <c r="AC37" s="11">
        <v>0.06386574074074074</v>
      </c>
      <c r="AD37" s="11">
        <v>0</v>
      </c>
      <c r="AE37" s="11">
        <v>0</v>
      </c>
      <c r="AF37" s="11">
        <v>0</v>
      </c>
      <c r="AG37" s="11">
        <v>0.006944444444444444</v>
      </c>
      <c r="AH37" s="11">
        <v>0.00347222222222222</v>
      </c>
    </row>
    <row r="38" spans="1:34" ht="12">
      <c r="A38" s="5">
        <v>5</v>
      </c>
      <c r="B38" s="6" t="s">
        <v>217</v>
      </c>
      <c r="C38" s="6" t="s">
        <v>67</v>
      </c>
      <c r="D38" s="6" t="s">
        <v>199</v>
      </c>
      <c r="E38" s="6" t="s">
        <v>32</v>
      </c>
      <c r="F38" s="6" t="s">
        <v>103</v>
      </c>
      <c r="G38" s="6" t="s">
        <v>198</v>
      </c>
      <c r="H38" s="13"/>
      <c r="I38" s="13"/>
      <c r="J38" s="10">
        <v>0.0661111111111111</v>
      </c>
      <c r="K38" s="10">
        <v>0.0661111111111111</v>
      </c>
      <c r="L38" s="10">
        <v>0.06278935185185185</v>
      </c>
      <c r="M38" s="10">
        <v>0.06278935185185185</v>
      </c>
      <c r="N38" s="10">
        <v>0.18234953703703705</v>
      </c>
      <c r="O38" s="10">
        <v>0.06929282407407408</v>
      </c>
      <c r="P38" s="10">
        <v>0.14957175925925925</v>
      </c>
      <c r="Q38" s="10">
        <v>0.07029872685185184</v>
      </c>
      <c r="R38" s="10">
        <v>0.02774305555555556</v>
      </c>
      <c r="S38" s="10">
        <v>0.06380902777777778</v>
      </c>
      <c r="T38" s="10">
        <v>0.029363</v>
      </c>
      <c r="U38" s="10">
        <v>0.0645986</v>
      </c>
      <c r="V38" s="10">
        <v>0.0471875</v>
      </c>
      <c r="W38" s="10">
        <v>0.0622875</v>
      </c>
      <c r="X38" s="10">
        <v>0.169815</v>
      </c>
      <c r="Y38" s="10">
        <v>0.07641675</v>
      </c>
      <c r="Z38" s="7">
        <f t="shared" si="6"/>
        <v>0.30888841481481477</v>
      </c>
      <c r="AA38" s="8">
        <f>COUNT(H38:Y38)/2</f>
        <v>8</v>
      </c>
      <c r="AB38" s="8">
        <v>5</v>
      </c>
      <c r="AC38" s="10">
        <v>0.07641675</v>
      </c>
      <c r="AD38" s="10">
        <v>0.07029872685185184</v>
      </c>
      <c r="AE38" s="10">
        <v>0.0661111111111111</v>
      </c>
      <c r="AF38" s="11">
        <v>0</v>
      </c>
      <c r="AG38" s="11">
        <v>0.010416666666666666</v>
      </c>
      <c r="AH38" s="11">
        <v>0.00347222222222222</v>
      </c>
    </row>
    <row r="39" spans="1:34" ht="12">
      <c r="A39" s="5">
        <v>6</v>
      </c>
      <c r="B39" s="6" t="s">
        <v>221</v>
      </c>
      <c r="C39" s="6" t="s">
        <v>174</v>
      </c>
      <c r="D39" s="6" t="s">
        <v>197</v>
      </c>
      <c r="E39" s="6" t="s">
        <v>32</v>
      </c>
      <c r="F39" s="6" t="s">
        <v>46</v>
      </c>
      <c r="G39" s="6" t="s">
        <v>198</v>
      </c>
      <c r="H39" s="10">
        <v>0.06310185185185185</v>
      </c>
      <c r="I39" s="10">
        <v>0.059946759259259255</v>
      </c>
      <c r="J39" s="10">
        <v>0.07097222222222223</v>
      </c>
      <c r="K39" s="10">
        <v>0.07097222222222223</v>
      </c>
      <c r="L39" s="10">
        <v>0.08324074074074074</v>
      </c>
      <c r="M39" s="10">
        <v>0.08324074074074074</v>
      </c>
      <c r="N39" s="13"/>
      <c r="O39" s="13"/>
      <c r="P39" s="13"/>
      <c r="Q39" s="13"/>
      <c r="R39" s="10">
        <v>0.02694444444444444</v>
      </c>
      <c r="S39" s="10">
        <v>0.061972222222222206</v>
      </c>
      <c r="T39" s="10">
        <v>0.027731</v>
      </c>
      <c r="U39" s="10">
        <v>0.061008200000000005</v>
      </c>
      <c r="V39" s="10">
        <v>0.04462962962962963</v>
      </c>
      <c r="W39" s="10">
        <v>0.058911111111111115</v>
      </c>
      <c r="X39" s="13"/>
      <c r="Y39" s="13"/>
      <c r="Z39" s="7">
        <f t="shared" si="6"/>
        <v>0.3093382925925926</v>
      </c>
      <c r="AA39" s="8">
        <f>COUNT(H39:Y39)/2</f>
        <v>6</v>
      </c>
      <c r="AB39" s="8">
        <v>5</v>
      </c>
      <c r="AC39" s="11">
        <f>MAX(Y39,W39,U39,S39,Q39,O39,M39,K39,I39)</f>
        <v>0.08324074074074074</v>
      </c>
      <c r="AD39" s="11">
        <v>0</v>
      </c>
      <c r="AE39" s="11">
        <v>0</v>
      </c>
      <c r="AF39" s="11">
        <v>0</v>
      </c>
      <c r="AG39" s="11">
        <v>0.00347222222222222</v>
      </c>
      <c r="AH39" s="11"/>
    </row>
    <row r="40" spans="1:34" ht="12">
      <c r="A40" s="5">
        <v>7</v>
      </c>
      <c r="B40" s="6" t="s">
        <v>59</v>
      </c>
      <c r="C40" s="6" t="s">
        <v>216</v>
      </c>
      <c r="D40" s="6" t="s">
        <v>197</v>
      </c>
      <c r="E40" s="6" t="s">
        <v>32</v>
      </c>
      <c r="F40" s="6" t="s">
        <v>139</v>
      </c>
      <c r="G40" s="6" t="s">
        <v>198</v>
      </c>
      <c r="H40" s="13"/>
      <c r="I40" s="13"/>
      <c r="J40" s="13"/>
      <c r="K40" s="13"/>
      <c r="L40" s="10">
        <v>0.06277777777777778</v>
      </c>
      <c r="M40" s="10">
        <v>0.06277777777777778</v>
      </c>
      <c r="N40" s="10">
        <v>0.16996527777777778</v>
      </c>
      <c r="O40" s="10">
        <v>0.06458680555555556</v>
      </c>
      <c r="P40" s="10">
        <v>0.1278587962962963</v>
      </c>
      <c r="Q40" s="10">
        <v>0.06009363425925925</v>
      </c>
      <c r="R40" s="10">
        <v>0.027453703703703702</v>
      </c>
      <c r="S40" s="10">
        <v>0.06314351851851852</v>
      </c>
      <c r="T40" s="13"/>
      <c r="U40" s="13"/>
      <c r="V40" s="10">
        <v>0.04659722222222223</v>
      </c>
      <c r="W40" s="10">
        <v>0.061508333333333345</v>
      </c>
      <c r="X40" s="13"/>
      <c r="Y40" s="13"/>
      <c r="Z40" s="7">
        <f t="shared" si="6"/>
        <v>0.3121100694444444</v>
      </c>
      <c r="AA40" s="8">
        <f>COUNT(H40:Y40)/2</f>
        <v>5</v>
      </c>
      <c r="AB40" s="8">
        <v>5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/>
    </row>
    <row r="41" spans="1:34" ht="12">
      <c r="A41" s="5">
        <v>8</v>
      </c>
      <c r="B41" s="6" t="s">
        <v>220</v>
      </c>
      <c r="C41" s="6" t="s">
        <v>173</v>
      </c>
      <c r="D41" s="6" t="s">
        <v>200</v>
      </c>
      <c r="E41" s="6" t="s">
        <v>32</v>
      </c>
      <c r="F41" s="6" t="s">
        <v>95</v>
      </c>
      <c r="G41" s="6" t="s">
        <v>198</v>
      </c>
      <c r="H41" s="13"/>
      <c r="I41" s="13"/>
      <c r="J41" s="10">
        <v>0.06475694444444445</v>
      </c>
      <c r="K41" s="10">
        <v>0.06475694444444445</v>
      </c>
      <c r="L41" s="10">
        <v>0.06553240740740741</v>
      </c>
      <c r="M41" s="10">
        <v>0.06553240740740741</v>
      </c>
      <c r="N41" s="10">
        <v>0.170625</v>
      </c>
      <c r="O41" s="10">
        <v>0.0648375</v>
      </c>
      <c r="P41" s="10">
        <v>0.1440625</v>
      </c>
      <c r="Q41" s="10">
        <v>0.067709375</v>
      </c>
      <c r="R41" s="13"/>
      <c r="S41" s="13"/>
      <c r="T41" s="13"/>
      <c r="U41" s="13"/>
      <c r="V41" s="13"/>
      <c r="W41" s="13"/>
      <c r="X41" s="10">
        <v>0.160856</v>
      </c>
      <c r="Y41" s="10">
        <v>0.0723852</v>
      </c>
      <c r="Z41" s="7">
        <f t="shared" si="6"/>
        <v>0.33174920462962965</v>
      </c>
      <c r="AA41" s="8">
        <f>COUNT(H41:Y41)/2</f>
        <v>5</v>
      </c>
      <c r="AB41" s="8">
        <v>5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0.00347222222222222</v>
      </c>
    </row>
    <row r="42" spans="1:34" ht="12">
      <c r="A42" s="3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4" t="s">
        <v>7</v>
      </c>
      <c r="I42" s="4" t="s">
        <v>8</v>
      </c>
      <c r="J42" s="4" t="s">
        <v>9</v>
      </c>
      <c r="K42" s="4" t="s">
        <v>10</v>
      </c>
      <c r="L42" s="4" t="s">
        <v>11</v>
      </c>
      <c r="M42" s="4" t="s">
        <v>12</v>
      </c>
      <c r="N42" s="4" t="s">
        <v>13</v>
      </c>
      <c r="O42" s="4" t="s">
        <v>14</v>
      </c>
      <c r="P42" s="4" t="s">
        <v>15</v>
      </c>
      <c r="Q42" s="4" t="s">
        <v>16</v>
      </c>
      <c r="R42" s="4" t="s">
        <v>17</v>
      </c>
      <c r="S42" s="4" t="s">
        <v>18</v>
      </c>
      <c r="T42" s="4" t="s">
        <v>19</v>
      </c>
      <c r="U42" s="4" t="s">
        <v>20</v>
      </c>
      <c r="V42" s="4" t="s">
        <v>21</v>
      </c>
      <c r="W42" s="4" t="s">
        <v>22</v>
      </c>
      <c r="X42" s="4" t="s">
        <v>23</v>
      </c>
      <c r="Y42" s="4" t="s">
        <v>24</v>
      </c>
      <c r="Z42" s="4" t="s">
        <v>25</v>
      </c>
      <c r="AA42" s="3" t="s">
        <v>26</v>
      </c>
      <c r="AB42" s="3" t="s">
        <v>27</v>
      </c>
      <c r="AC42" s="4" t="s">
        <v>28</v>
      </c>
      <c r="AD42" s="9" t="s">
        <v>265</v>
      </c>
      <c r="AE42" s="9" t="s">
        <v>266</v>
      </c>
      <c r="AF42" s="9" t="s">
        <v>267</v>
      </c>
      <c r="AG42" s="9" t="s">
        <v>269</v>
      </c>
      <c r="AH42" s="9" t="s">
        <v>268</v>
      </c>
    </row>
    <row r="43" spans="1:34" ht="12">
      <c r="A43" s="5">
        <v>1</v>
      </c>
      <c r="B43" s="6" t="s">
        <v>195</v>
      </c>
      <c r="C43" s="6" t="s">
        <v>112</v>
      </c>
      <c r="D43" s="6" t="s">
        <v>187</v>
      </c>
      <c r="E43" s="6" t="s">
        <v>32</v>
      </c>
      <c r="F43" s="6" t="s">
        <v>85</v>
      </c>
      <c r="G43" s="6" t="s">
        <v>185</v>
      </c>
      <c r="H43" s="10">
        <v>0.058090277777777775</v>
      </c>
      <c r="I43" s="10">
        <v>0.055185763888888885</v>
      </c>
      <c r="J43" s="13"/>
      <c r="K43" s="13"/>
      <c r="L43" s="10">
        <v>0.055567129629629626</v>
      </c>
      <c r="M43" s="10">
        <v>0.055567129629629626</v>
      </c>
      <c r="N43" s="13"/>
      <c r="O43" s="13"/>
      <c r="P43" s="13"/>
      <c r="Q43" s="13"/>
      <c r="R43" s="10">
        <v>0.024837962962962964</v>
      </c>
      <c r="S43" s="10">
        <v>0.05712731481481481</v>
      </c>
      <c r="T43" s="10">
        <v>0.026134</v>
      </c>
      <c r="U43" s="10">
        <v>0.057494800000000006</v>
      </c>
      <c r="V43" s="10">
        <v>0.04108796296296296</v>
      </c>
      <c r="W43" s="10">
        <v>0.05423611111111111</v>
      </c>
      <c r="X43" s="10">
        <v>0.112998</v>
      </c>
      <c r="Y43" s="10">
        <v>0.0508491</v>
      </c>
      <c r="Z43" s="7">
        <f aca="true" t="shared" si="7" ref="Z43:Z50">SUM(Y43,W43,U43,S43,Q43,O43,M43,K43,I43)-AC43-AD43-AE43-AF43-AG43-AH43</f>
        <v>0.26602097500000005</v>
      </c>
      <c r="AA43" s="8">
        <f>COUNT(H43:Y43)/2</f>
        <v>6</v>
      </c>
      <c r="AB43" s="8">
        <v>5</v>
      </c>
      <c r="AC43" s="11">
        <f>MAX(Y43,W43,U43,S43,Q43,O43,M43,K43,I43)</f>
        <v>0.057494800000000006</v>
      </c>
      <c r="AD43" s="11">
        <v>0</v>
      </c>
      <c r="AE43" s="11">
        <v>0</v>
      </c>
      <c r="AF43" s="11">
        <v>0</v>
      </c>
      <c r="AG43" s="11">
        <v>0.00347222222222222</v>
      </c>
      <c r="AH43" s="11">
        <v>0.00347222222222222</v>
      </c>
    </row>
    <row r="44" spans="1:34" ht="12">
      <c r="A44" s="5">
        <v>2</v>
      </c>
      <c r="B44" s="6" t="s">
        <v>191</v>
      </c>
      <c r="C44" s="6" t="s">
        <v>192</v>
      </c>
      <c r="D44" s="6" t="s">
        <v>184</v>
      </c>
      <c r="E44" s="6" t="s">
        <v>32</v>
      </c>
      <c r="F44" s="6" t="s">
        <v>85</v>
      </c>
      <c r="G44" s="6" t="s">
        <v>185</v>
      </c>
      <c r="H44" s="10">
        <v>0.06533564814814814</v>
      </c>
      <c r="I44" s="10">
        <v>0.062068865740740733</v>
      </c>
      <c r="J44" s="10">
        <v>0.05946759259259259</v>
      </c>
      <c r="K44" s="10">
        <v>0.05946759259259259</v>
      </c>
      <c r="L44" s="10">
        <v>0.059479166666666666</v>
      </c>
      <c r="M44" s="10">
        <v>0.059479166666666666</v>
      </c>
      <c r="N44" s="10">
        <v>0.16657407407407407</v>
      </c>
      <c r="O44" s="10">
        <v>0.06329814814814815</v>
      </c>
      <c r="P44" s="10">
        <v>0.12440972222222223</v>
      </c>
      <c r="Q44" s="10">
        <v>0.05847256944444444</v>
      </c>
      <c r="R44" s="10">
        <v>0.027141203703703706</v>
      </c>
      <c r="S44" s="10">
        <v>0.06242476851851852</v>
      </c>
      <c r="T44" s="10">
        <v>0.027558</v>
      </c>
      <c r="U44" s="10">
        <v>0.060627600000000004</v>
      </c>
      <c r="V44" s="10">
        <v>0.044062500000000004</v>
      </c>
      <c r="W44" s="10">
        <v>0.058162500000000006</v>
      </c>
      <c r="X44" s="10">
        <v>0.142326</v>
      </c>
      <c r="Y44" s="10">
        <v>0.06404670000000001</v>
      </c>
      <c r="Z44" s="7">
        <f t="shared" si="7"/>
        <v>0.28232053981481486</v>
      </c>
      <c r="AA44" s="8">
        <f>COUNT(H44:Y44)/2</f>
        <v>9</v>
      </c>
      <c r="AB44" s="8">
        <v>5</v>
      </c>
      <c r="AC44" s="10">
        <v>0.062068865740740733</v>
      </c>
      <c r="AD44" s="10">
        <v>0.06242476851851852</v>
      </c>
      <c r="AE44" s="10">
        <v>0.06404670000000001</v>
      </c>
      <c r="AF44" s="10">
        <v>0.06329814814814815</v>
      </c>
      <c r="AG44" s="11">
        <v>0.010416666666666666</v>
      </c>
      <c r="AH44" s="11">
        <v>0.00347222222222222</v>
      </c>
    </row>
    <row r="45" spans="1:34" ht="12">
      <c r="A45" s="5">
        <v>3</v>
      </c>
      <c r="B45" s="6" t="s">
        <v>196</v>
      </c>
      <c r="C45" s="6" t="s">
        <v>107</v>
      </c>
      <c r="D45" s="6" t="s">
        <v>184</v>
      </c>
      <c r="E45" s="6" t="s">
        <v>32</v>
      </c>
      <c r="F45" s="6" t="s">
        <v>46</v>
      </c>
      <c r="G45" s="6" t="s">
        <v>185</v>
      </c>
      <c r="H45" s="10">
        <v>0.06322916666666667</v>
      </c>
      <c r="I45" s="10">
        <v>0.06006770833333333</v>
      </c>
      <c r="J45" s="10">
        <v>0.05835648148148148</v>
      </c>
      <c r="K45" s="10">
        <v>0.05835648148148148</v>
      </c>
      <c r="L45" s="10">
        <v>0.05900462962962963</v>
      </c>
      <c r="M45" s="10">
        <v>0.05900462962962963</v>
      </c>
      <c r="N45" s="13"/>
      <c r="O45" s="13"/>
      <c r="P45" s="13"/>
      <c r="Q45" s="13"/>
      <c r="R45" s="13"/>
      <c r="S45" s="13"/>
      <c r="T45" s="10">
        <v>0.027882</v>
      </c>
      <c r="U45" s="10">
        <v>0.0613404</v>
      </c>
      <c r="V45" s="10">
        <v>0.04462962962962963</v>
      </c>
      <c r="W45" s="10">
        <v>0.058911111111111115</v>
      </c>
      <c r="X45" s="13"/>
      <c r="Y45" s="13"/>
      <c r="Z45" s="7">
        <f t="shared" si="7"/>
        <v>0.29768033055555554</v>
      </c>
      <c r="AA45" s="8">
        <f>COUNT(H45:Y45)/2</f>
        <v>5</v>
      </c>
      <c r="AB45" s="8">
        <v>5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/>
    </row>
    <row r="46" spans="1:34" ht="12">
      <c r="A46" s="5">
        <v>4</v>
      </c>
      <c r="B46" s="6" t="s">
        <v>71</v>
      </c>
      <c r="C46" s="6" t="s">
        <v>66</v>
      </c>
      <c r="D46" s="6" t="s">
        <v>186</v>
      </c>
      <c r="E46" s="6" t="s">
        <v>32</v>
      </c>
      <c r="F46" s="6" t="s">
        <v>114</v>
      </c>
      <c r="G46" s="6" t="s">
        <v>185</v>
      </c>
      <c r="H46" s="10">
        <v>0.0728125</v>
      </c>
      <c r="I46" s="10">
        <v>0.069171875</v>
      </c>
      <c r="J46" s="10">
        <v>0.0664351851851852</v>
      </c>
      <c r="K46" s="10">
        <v>0.0664351851851852</v>
      </c>
      <c r="L46" s="10">
        <v>0.06799768518518519</v>
      </c>
      <c r="M46" s="10">
        <v>0.06799768518518519</v>
      </c>
      <c r="N46" s="13"/>
      <c r="O46" s="13"/>
      <c r="P46" s="13"/>
      <c r="Q46" s="13"/>
      <c r="R46" s="13"/>
      <c r="S46" s="13"/>
      <c r="T46" s="13"/>
      <c r="U46" s="13"/>
      <c r="V46" s="10">
        <v>0.050555555555555555</v>
      </c>
      <c r="W46" s="10">
        <v>0.06673333333333334</v>
      </c>
      <c r="X46" s="10">
        <v>0.157269</v>
      </c>
      <c r="Y46" s="10">
        <v>0.07077105</v>
      </c>
      <c r="Z46" s="7">
        <f t="shared" si="7"/>
        <v>0.33763690648148154</v>
      </c>
      <c r="AA46" s="8">
        <f>COUNT(H46:Y46)/2</f>
        <v>5</v>
      </c>
      <c r="AB46" s="8">
        <v>5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0.00347222222222222</v>
      </c>
    </row>
    <row r="47" spans="1:34" ht="12">
      <c r="A47" s="5">
        <v>5</v>
      </c>
      <c r="B47" s="6" t="s">
        <v>194</v>
      </c>
      <c r="C47" s="6" t="s">
        <v>173</v>
      </c>
      <c r="D47" s="6" t="s">
        <v>186</v>
      </c>
      <c r="E47" s="6" t="s">
        <v>32</v>
      </c>
      <c r="F47" s="6" t="s">
        <v>46</v>
      </c>
      <c r="G47" s="6" t="s">
        <v>185</v>
      </c>
      <c r="H47" s="10">
        <v>0.07142361111111112</v>
      </c>
      <c r="I47" s="10">
        <v>0.06785243055555557</v>
      </c>
      <c r="J47" s="10">
        <v>0.07159722222222221</v>
      </c>
      <c r="K47" s="10">
        <v>0.07159722222222221</v>
      </c>
      <c r="L47" s="10">
        <v>0.07002314814814815</v>
      </c>
      <c r="M47" s="10">
        <v>0.07002314814814815</v>
      </c>
      <c r="N47" s="13"/>
      <c r="O47" s="13"/>
      <c r="P47" s="13"/>
      <c r="Q47" s="13"/>
      <c r="R47" s="10">
        <v>0.03050925925925926</v>
      </c>
      <c r="S47" s="10">
        <v>0.07017129629629629</v>
      </c>
      <c r="T47" s="10">
        <v>0.034942</v>
      </c>
      <c r="U47" s="10">
        <v>0.07687240000000001</v>
      </c>
      <c r="V47" s="13"/>
      <c r="W47" s="13"/>
      <c r="X47" s="13"/>
      <c r="Y47" s="13"/>
      <c r="Z47" s="7">
        <f t="shared" si="7"/>
        <v>0.353044275</v>
      </c>
      <c r="AA47" s="8">
        <v>6</v>
      </c>
      <c r="AB47" s="8">
        <v>5</v>
      </c>
      <c r="AC47" s="11">
        <v>0</v>
      </c>
      <c r="AD47" s="11">
        <v>0</v>
      </c>
      <c r="AE47" s="11">
        <v>0</v>
      </c>
      <c r="AF47" s="11">
        <v>0</v>
      </c>
      <c r="AG47" s="11">
        <v>0.003472222222222222</v>
      </c>
      <c r="AH47" s="11"/>
    </row>
    <row r="48" spans="1:34" ht="12">
      <c r="A48" s="5">
        <v>6</v>
      </c>
      <c r="B48" s="6" t="s">
        <v>189</v>
      </c>
      <c r="C48" s="6" t="s">
        <v>112</v>
      </c>
      <c r="D48" s="6" t="s">
        <v>184</v>
      </c>
      <c r="E48" s="6" t="s">
        <v>32</v>
      </c>
      <c r="F48" s="6" t="s">
        <v>113</v>
      </c>
      <c r="G48" s="6" t="s">
        <v>185</v>
      </c>
      <c r="H48" s="10">
        <v>0.07724537037037037</v>
      </c>
      <c r="I48" s="10">
        <v>0.07338310185185185</v>
      </c>
      <c r="J48" s="13"/>
      <c r="K48" s="13"/>
      <c r="L48" s="10">
        <v>0.07123842592592593</v>
      </c>
      <c r="M48" s="10">
        <v>0.07123842592592593</v>
      </c>
      <c r="N48" s="13"/>
      <c r="O48" s="13"/>
      <c r="P48" s="13"/>
      <c r="Q48" s="13"/>
      <c r="R48" s="10">
        <v>0.0319212962962963</v>
      </c>
      <c r="S48" s="10">
        <v>0.07341898148148149</v>
      </c>
      <c r="T48" s="13"/>
      <c r="U48" s="13"/>
      <c r="V48" s="10">
        <v>0.05282407407407408</v>
      </c>
      <c r="W48" s="10">
        <v>0.06972777777777779</v>
      </c>
      <c r="X48" s="10">
        <v>0.173819</v>
      </c>
      <c r="Y48" s="10">
        <v>0.07821855</v>
      </c>
      <c r="Z48" s="7">
        <f t="shared" si="7"/>
        <v>0.36251461481481484</v>
      </c>
      <c r="AA48" s="8">
        <f>COUNT(H48:Y48)/2</f>
        <v>5</v>
      </c>
      <c r="AB48" s="8">
        <v>5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0.00347222222222222</v>
      </c>
    </row>
    <row r="49" spans="1:34" ht="12">
      <c r="A49" s="5">
        <v>7</v>
      </c>
      <c r="B49" s="6" t="s">
        <v>190</v>
      </c>
      <c r="C49" s="6" t="s">
        <v>94</v>
      </c>
      <c r="D49" s="6" t="s">
        <v>184</v>
      </c>
      <c r="E49" s="6" t="s">
        <v>32</v>
      </c>
      <c r="F49" s="6" t="s">
        <v>85</v>
      </c>
      <c r="G49" s="6" t="s">
        <v>185</v>
      </c>
      <c r="H49" s="13"/>
      <c r="I49" s="13"/>
      <c r="J49" s="10">
        <v>0.09003472222222221</v>
      </c>
      <c r="K49" s="10">
        <v>0.09003472222222221</v>
      </c>
      <c r="L49" s="10">
        <v>0.06836805555555556</v>
      </c>
      <c r="M49" s="10">
        <v>0.06836805555555556</v>
      </c>
      <c r="N49" s="10">
        <v>0.19773148148148148</v>
      </c>
      <c r="O49" s="10">
        <v>0.07513796296296296</v>
      </c>
      <c r="P49" s="10">
        <v>0.17814814814814817</v>
      </c>
      <c r="Q49" s="10">
        <v>0.08372962962962964</v>
      </c>
      <c r="R49" s="10">
        <v>0.031712962962962964</v>
      </c>
      <c r="S49" s="10">
        <v>0.0729398148148148</v>
      </c>
      <c r="T49" s="13"/>
      <c r="U49" s="13"/>
      <c r="V49" s="10">
        <v>0.050798611111111114</v>
      </c>
      <c r="W49" s="10">
        <v>0.06705416666666668</v>
      </c>
      <c r="X49" s="13"/>
      <c r="Y49" s="13"/>
      <c r="Z49" s="7">
        <f t="shared" si="7"/>
        <v>0.3637574074074075</v>
      </c>
      <c r="AA49" s="8">
        <f>COUNT(H49:Y49)/2</f>
        <v>6</v>
      </c>
      <c r="AB49" s="8">
        <v>5</v>
      </c>
      <c r="AC49" s="11">
        <f>MAX(Y49,W49,U49,S49,Q49,O49,M49,K49,I49)</f>
        <v>0.09003472222222221</v>
      </c>
      <c r="AD49" s="11">
        <v>0</v>
      </c>
      <c r="AE49" s="11">
        <v>0</v>
      </c>
      <c r="AF49" s="11">
        <v>0</v>
      </c>
      <c r="AG49" s="11">
        <v>0.00347222222222222</v>
      </c>
      <c r="AH49" s="11"/>
    </row>
    <row r="50" spans="1:34" ht="12">
      <c r="A50" s="5">
        <v>8</v>
      </c>
      <c r="B50" s="6" t="s">
        <v>193</v>
      </c>
      <c r="C50" s="6" t="s">
        <v>182</v>
      </c>
      <c r="D50" s="6" t="s">
        <v>188</v>
      </c>
      <c r="E50" s="6" t="s">
        <v>32</v>
      </c>
      <c r="F50" s="6" t="s">
        <v>183</v>
      </c>
      <c r="G50" s="6" t="s">
        <v>185</v>
      </c>
      <c r="H50" s="13"/>
      <c r="I50" s="13"/>
      <c r="J50" s="10">
        <v>0.08421296296296298</v>
      </c>
      <c r="K50" s="10">
        <v>0.08421296296296298</v>
      </c>
      <c r="L50" s="10">
        <v>0.09039351851851851</v>
      </c>
      <c r="M50" s="10">
        <v>0.09039351851851851</v>
      </c>
      <c r="N50" s="10">
        <v>0.23898148148148146</v>
      </c>
      <c r="O50" s="10">
        <v>0.09081296296296296</v>
      </c>
      <c r="P50" s="10">
        <v>0.19023148148148147</v>
      </c>
      <c r="Q50" s="10">
        <v>0.08940879629629629</v>
      </c>
      <c r="R50" s="13"/>
      <c r="S50" s="13"/>
      <c r="T50" s="10">
        <v>0.038958</v>
      </c>
      <c r="U50" s="10">
        <v>0.08570760000000001</v>
      </c>
      <c r="V50" s="10">
        <v>0.06239583333333334</v>
      </c>
      <c r="W50" s="10">
        <v>0.0823625</v>
      </c>
      <c r="X50" s="13"/>
      <c r="Y50" s="13"/>
      <c r="Z50" s="7">
        <f t="shared" si="7"/>
        <v>0.42861315555555557</v>
      </c>
      <c r="AA50" s="8">
        <f>COUNT(H50:Y50)/2</f>
        <v>6</v>
      </c>
      <c r="AB50" s="8">
        <v>5</v>
      </c>
      <c r="AC50" s="11">
        <f>MAX(Y50,W50,U50,S50,Q50,O50,M50,K50,I50)</f>
        <v>0.09081296296296296</v>
      </c>
      <c r="AD50" s="11">
        <v>0</v>
      </c>
      <c r="AE50" s="11">
        <v>0</v>
      </c>
      <c r="AF50" s="11">
        <v>0</v>
      </c>
      <c r="AG50" s="11">
        <v>0.003472222222222222</v>
      </c>
      <c r="AH50" s="11"/>
    </row>
    <row r="51" spans="1:34" ht="12">
      <c r="A51" s="3" t="s">
        <v>0</v>
      </c>
      <c r="B51" s="3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4" t="s">
        <v>7</v>
      </c>
      <c r="I51" s="4" t="s">
        <v>8</v>
      </c>
      <c r="J51" s="4" t="s">
        <v>9</v>
      </c>
      <c r="K51" s="4" t="s">
        <v>10</v>
      </c>
      <c r="L51" s="4" t="s">
        <v>11</v>
      </c>
      <c r="M51" s="4" t="s">
        <v>12</v>
      </c>
      <c r="N51" s="4" t="s">
        <v>13</v>
      </c>
      <c r="O51" s="4" t="s">
        <v>14</v>
      </c>
      <c r="P51" s="4" t="s">
        <v>15</v>
      </c>
      <c r="Q51" s="4" t="s">
        <v>16</v>
      </c>
      <c r="R51" s="4" t="s">
        <v>17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  <c r="Z51" s="4" t="s">
        <v>25</v>
      </c>
      <c r="AA51" s="3" t="s">
        <v>26</v>
      </c>
      <c r="AB51" s="3" t="s">
        <v>27</v>
      </c>
      <c r="AC51" s="4" t="s">
        <v>28</v>
      </c>
      <c r="AD51" s="9" t="s">
        <v>265</v>
      </c>
      <c r="AE51" s="9" t="s">
        <v>266</v>
      </c>
      <c r="AF51" s="9" t="s">
        <v>267</v>
      </c>
      <c r="AG51" s="9" t="s">
        <v>269</v>
      </c>
      <c r="AH51" s="9" t="s">
        <v>268</v>
      </c>
    </row>
    <row r="52" spans="1:34" ht="12">
      <c r="A52" s="5">
        <v>1</v>
      </c>
      <c r="B52" s="6" t="s">
        <v>169</v>
      </c>
      <c r="C52" s="6" t="s">
        <v>154</v>
      </c>
      <c r="D52" s="6" t="s">
        <v>162</v>
      </c>
      <c r="E52" s="6" t="s">
        <v>32</v>
      </c>
      <c r="F52" s="6" t="s">
        <v>150</v>
      </c>
      <c r="G52" s="6" t="s">
        <v>158</v>
      </c>
      <c r="H52" s="10">
        <v>0.0605324074074074</v>
      </c>
      <c r="I52" s="10">
        <v>0.05750578703703703</v>
      </c>
      <c r="J52" s="10">
        <v>0.05576388888888889</v>
      </c>
      <c r="K52" s="10">
        <v>0.05576388888888889</v>
      </c>
      <c r="L52" s="10">
        <v>0.05663194444444444</v>
      </c>
      <c r="M52" s="10">
        <v>0.05663194444444444</v>
      </c>
      <c r="N52" s="13"/>
      <c r="O52" s="13"/>
      <c r="P52" s="13"/>
      <c r="Q52" s="13"/>
      <c r="R52" s="13"/>
      <c r="S52" s="13"/>
      <c r="T52" s="13"/>
      <c r="U52" s="13"/>
      <c r="V52" s="10">
        <v>0.04378472222222222</v>
      </c>
      <c r="W52" s="10">
        <v>0.05779583333333333</v>
      </c>
      <c r="X52" s="10">
        <v>0.122789</v>
      </c>
      <c r="Y52" s="10">
        <v>0.05525505</v>
      </c>
      <c r="Z52" s="7">
        <f aca="true" t="shared" si="8" ref="Z52:Z62">SUM(Y52,W52,U52,S52,Q52,O52,M52,K52,I52)-AC52-AD52-AE52-AF52-AG52-AH52</f>
        <v>0.27948028148148146</v>
      </c>
      <c r="AA52" s="8">
        <f aca="true" t="shared" si="9" ref="AA52:AA62">COUNT(H52:Y52)/2</f>
        <v>5</v>
      </c>
      <c r="AB52" s="8">
        <v>5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0.00347222222222222</v>
      </c>
    </row>
    <row r="53" spans="1:34" ht="12">
      <c r="A53" s="5">
        <v>2</v>
      </c>
      <c r="B53" s="6" t="s">
        <v>161</v>
      </c>
      <c r="C53" s="6" t="s">
        <v>58</v>
      </c>
      <c r="D53" s="6" t="s">
        <v>162</v>
      </c>
      <c r="E53" s="6" t="s">
        <v>32</v>
      </c>
      <c r="F53" s="6" t="s">
        <v>163</v>
      </c>
      <c r="G53" s="6" t="s">
        <v>158</v>
      </c>
      <c r="H53" s="10">
        <v>0.06341435185185185</v>
      </c>
      <c r="I53" s="10">
        <v>0.06024363425925925</v>
      </c>
      <c r="J53" s="10">
        <v>0.05869212962962963</v>
      </c>
      <c r="K53" s="10">
        <v>0.05869212962962963</v>
      </c>
      <c r="L53" s="10">
        <v>0.06008101851851852</v>
      </c>
      <c r="M53" s="10">
        <v>0.06008101851851852</v>
      </c>
      <c r="N53" s="13"/>
      <c r="O53" s="13"/>
      <c r="P53" s="10">
        <v>0.12975694444444444</v>
      </c>
      <c r="Q53" s="10">
        <v>0.060985763888888884</v>
      </c>
      <c r="R53" s="13"/>
      <c r="S53" s="13"/>
      <c r="T53" s="10">
        <v>0.036238</v>
      </c>
      <c r="U53" s="10">
        <v>0.0797236</v>
      </c>
      <c r="V53" s="10">
        <v>0.047858796296296295</v>
      </c>
      <c r="W53" s="10">
        <v>0.06317361111111111</v>
      </c>
      <c r="X53" s="10">
        <v>0.165833</v>
      </c>
      <c r="Y53" s="10">
        <v>0.07462485</v>
      </c>
      <c r="Z53" s="7">
        <f t="shared" si="8"/>
        <v>0.2927594907407407</v>
      </c>
      <c r="AA53" s="8">
        <f t="shared" si="9"/>
        <v>7</v>
      </c>
      <c r="AB53" s="8">
        <v>5</v>
      </c>
      <c r="AC53" s="10">
        <v>0.0797236</v>
      </c>
      <c r="AD53" s="10">
        <v>0.07462485</v>
      </c>
      <c r="AE53" s="11">
        <v>0</v>
      </c>
      <c r="AF53" s="11">
        <v>0</v>
      </c>
      <c r="AG53" s="11">
        <v>0.006944444444444444</v>
      </c>
      <c r="AH53" s="11">
        <v>0.00347222222222222</v>
      </c>
    </row>
    <row r="54" spans="1:34" ht="12">
      <c r="A54" s="5">
        <v>3</v>
      </c>
      <c r="B54" s="6" t="s">
        <v>116</v>
      </c>
      <c r="C54" s="6" t="s">
        <v>65</v>
      </c>
      <c r="D54" s="6" t="s">
        <v>167</v>
      </c>
      <c r="E54" s="6" t="s">
        <v>32</v>
      </c>
      <c r="F54" s="6" t="s">
        <v>46</v>
      </c>
      <c r="G54" s="6" t="s">
        <v>158</v>
      </c>
      <c r="H54" s="13"/>
      <c r="I54" s="13"/>
      <c r="J54" s="10">
        <v>0.05631944444444444</v>
      </c>
      <c r="K54" s="10">
        <v>0.05631944444444444</v>
      </c>
      <c r="L54" s="10">
        <v>0.05600694444444445</v>
      </c>
      <c r="M54" s="10">
        <v>0.05600694444444445</v>
      </c>
      <c r="N54" s="13"/>
      <c r="O54" s="13"/>
      <c r="P54" s="13"/>
      <c r="Q54" s="13"/>
      <c r="R54" s="10">
        <v>0.026828703703703702</v>
      </c>
      <c r="S54" s="10">
        <v>0.06170601851851851</v>
      </c>
      <c r="T54" s="10">
        <v>0.028067</v>
      </c>
      <c r="U54" s="10">
        <v>0.06174740000000001</v>
      </c>
      <c r="V54" s="10">
        <v>0.045995370370370374</v>
      </c>
      <c r="W54" s="10">
        <v>0.060713888888888894</v>
      </c>
      <c r="X54" s="13"/>
      <c r="Y54" s="13"/>
      <c r="Z54" s="7">
        <f t="shared" si="8"/>
        <v>0.2964936962962963</v>
      </c>
      <c r="AA54" s="8">
        <f t="shared" si="9"/>
        <v>5</v>
      </c>
      <c r="AB54" s="8">
        <v>5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/>
    </row>
    <row r="55" spans="1:34" ht="12">
      <c r="A55" s="5">
        <v>4</v>
      </c>
      <c r="B55" s="6" t="s">
        <v>170</v>
      </c>
      <c r="C55" s="6" t="s">
        <v>111</v>
      </c>
      <c r="D55" s="6" t="s">
        <v>157</v>
      </c>
      <c r="E55" s="6" t="s">
        <v>32</v>
      </c>
      <c r="F55" s="6" t="s">
        <v>62</v>
      </c>
      <c r="G55" s="6" t="s">
        <v>158</v>
      </c>
      <c r="H55" s="10">
        <v>0.06807870370370371</v>
      </c>
      <c r="I55" s="10">
        <v>0.06467476851851853</v>
      </c>
      <c r="J55" s="10">
        <v>0.061724537037037036</v>
      </c>
      <c r="K55" s="10">
        <v>0.061724537037037036</v>
      </c>
      <c r="L55" s="10">
        <v>0.06278935185185185</v>
      </c>
      <c r="M55" s="10">
        <v>0.06278935185185185</v>
      </c>
      <c r="N55" s="13"/>
      <c r="O55" s="13"/>
      <c r="P55" s="13"/>
      <c r="Q55" s="13"/>
      <c r="R55" s="13"/>
      <c r="S55" s="13"/>
      <c r="T55" s="10">
        <v>0.030891</v>
      </c>
      <c r="U55" s="10">
        <v>0.0679602</v>
      </c>
      <c r="V55" s="10">
        <v>0.04950231481481482</v>
      </c>
      <c r="W55" s="10">
        <v>0.06534305555555556</v>
      </c>
      <c r="X55" s="10">
        <v>0.157083</v>
      </c>
      <c r="Y55" s="10">
        <v>0.07068735</v>
      </c>
      <c r="Z55" s="7">
        <f t="shared" si="8"/>
        <v>0.3155474685185185</v>
      </c>
      <c r="AA55" s="8">
        <f t="shared" si="9"/>
        <v>6</v>
      </c>
      <c r="AB55" s="8">
        <v>5</v>
      </c>
      <c r="AC55" s="11">
        <f>MAX(Y55,W55,U55,S55,Q55,O55,M55,K55,I55)</f>
        <v>0.07068735</v>
      </c>
      <c r="AD55" s="11">
        <v>0</v>
      </c>
      <c r="AE55" s="11">
        <v>0</v>
      </c>
      <c r="AF55" s="11">
        <v>0</v>
      </c>
      <c r="AG55" s="11">
        <v>0.00347222222222222</v>
      </c>
      <c r="AH55" s="11">
        <v>0.00347222222222222</v>
      </c>
    </row>
    <row r="56" spans="1:34" ht="12">
      <c r="A56" s="5">
        <v>5</v>
      </c>
      <c r="B56" s="6" t="s">
        <v>175</v>
      </c>
      <c r="C56" s="6" t="s">
        <v>63</v>
      </c>
      <c r="D56" s="6" t="s">
        <v>157</v>
      </c>
      <c r="E56" s="6" t="s">
        <v>32</v>
      </c>
      <c r="F56" s="6" t="s">
        <v>33</v>
      </c>
      <c r="G56" s="6" t="s">
        <v>158</v>
      </c>
      <c r="H56" s="13"/>
      <c r="I56" s="13"/>
      <c r="J56" s="10">
        <v>0.06888888888888889</v>
      </c>
      <c r="K56" s="10">
        <v>0.06888888888888889</v>
      </c>
      <c r="L56" s="10">
        <v>0.06914351851851852</v>
      </c>
      <c r="M56" s="10">
        <v>0.06914351851851852</v>
      </c>
      <c r="N56" s="13"/>
      <c r="O56" s="13"/>
      <c r="P56" s="13"/>
      <c r="Q56" s="13"/>
      <c r="R56" s="13"/>
      <c r="S56" s="13"/>
      <c r="T56" s="10">
        <v>0.030729</v>
      </c>
      <c r="U56" s="10">
        <v>0.0676038</v>
      </c>
      <c r="V56" s="10">
        <v>0.04769675925925926</v>
      </c>
      <c r="W56" s="10">
        <v>0.06295972222222222</v>
      </c>
      <c r="X56" s="10">
        <v>0.1439</v>
      </c>
      <c r="Y56" s="10">
        <v>0.06475500000000001</v>
      </c>
      <c r="Z56" s="7">
        <f t="shared" si="8"/>
        <v>0.32987870740740743</v>
      </c>
      <c r="AA56" s="8">
        <f t="shared" si="9"/>
        <v>5</v>
      </c>
      <c r="AB56" s="8">
        <v>5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0.00347222222222222</v>
      </c>
    </row>
    <row r="57" spans="1:34" ht="12">
      <c r="A57" s="5">
        <v>6</v>
      </c>
      <c r="B57" s="6" t="s">
        <v>165</v>
      </c>
      <c r="C57" s="6" t="s">
        <v>108</v>
      </c>
      <c r="D57" s="6" t="s">
        <v>160</v>
      </c>
      <c r="E57" s="6" t="s">
        <v>32</v>
      </c>
      <c r="F57" s="6" t="s">
        <v>139</v>
      </c>
      <c r="G57" s="6" t="s">
        <v>158</v>
      </c>
      <c r="H57" s="10">
        <v>0.0756712962962963</v>
      </c>
      <c r="I57" s="10">
        <v>0.07188773148148149</v>
      </c>
      <c r="J57" s="10">
        <v>0.07299768518518518</v>
      </c>
      <c r="K57" s="10">
        <v>0.07299768518518518</v>
      </c>
      <c r="L57" s="10">
        <v>0.06930555555555555</v>
      </c>
      <c r="M57" s="10">
        <v>0.06930555555555555</v>
      </c>
      <c r="N57" s="13"/>
      <c r="O57" s="13"/>
      <c r="P57" s="13"/>
      <c r="Q57" s="13"/>
      <c r="R57" s="10">
        <v>0.031435185185185184</v>
      </c>
      <c r="S57" s="10">
        <v>0.07230092592592592</v>
      </c>
      <c r="T57" s="15"/>
      <c r="U57" s="13"/>
      <c r="V57" s="10">
        <v>0.052222222222222225</v>
      </c>
      <c r="W57" s="10">
        <v>0.06893333333333335</v>
      </c>
      <c r="X57" s="13"/>
      <c r="Y57" s="13"/>
      <c r="Z57" s="7">
        <f t="shared" si="8"/>
        <v>0.3554252314814815</v>
      </c>
      <c r="AA57" s="8">
        <f t="shared" si="9"/>
        <v>5</v>
      </c>
      <c r="AB57" s="8">
        <v>5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/>
    </row>
    <row r="58" spans="1:34" ht="12">
      <c r="A58" s="5">
        <v>7</v>
      </c>
      <c r="B58" s="6" t="s">
        <v>171</v>
      </c>
      <c r="C58" s="6" t="s">
        <v>107</v>
      </c>
      <c r="D58" s="6" t="s">
        <v>167</v>
      </c>
      <c r="E58" s="6" t="s">
        <v>32</v>
      </c>
      <c r="F58" s="6" t="s">
        <v>33</v>
      </c>
      <c r="G58" s="6" t="s">
        <v>158</v>
      </c>
      <c r="H58" s="10">
        <v>0.07548611111111111</v>
      </c>
      <c r="I58" s="10">
        <v>0.07171180555555555</v>
      </c>
      <c r="J58" s="10">
        <v>0.06856481481481481</v>
      </c>
      <c r="K58" s="10">
        <v>0.06856481481481481</v>
      </c>
      <c r="L58" s="13"/>
      <c r="M58" s="13"/>
      <c r="N58" s="10">
        <v>0.2162615740740741</v>
      </c>
      <c r="O58" s="10">
        <v>0.08217939814814816</v>
      </c>
      <c r="P58" s="13"/>
      <c r="Q58" s="13"/>
      <c r="R58" s="13"/>
      <c r="S58" s="13"/>
      <c r="T58" s="13"/>
      <c r="U58" s="13"/>
      <c r="V58" s="10">
        <v>0.05109953703703704</v>
      </c>
      <c r="W58" s="10">
        <v>0.0674513888888889</v>
      </c>
      <c r="X58" s="10">
        <v>0.154826</v>
      </c>
      <c r="Y58" s="10">
        <v>0.0696717</v>
      </c>
      <c r="Z58" s="7">
        <f t="shared" si="8"/>
        <v>0.35610688518518524</v>
      </c>
      <c r="AA58" s="8">
        <f t="shared" si="9"/>
        <v>5</v>
      </c>
      <c r="AB58" s="8">
        <v>5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0.00347222222222222</v>
      </c>
    </row>
    <row r="59" spans="1:34" ht="12">
      <c r="A59" s="5">
        <v>8</v>
      </c>
      <c r="B59" s="6" t="s">
        <v>156</v>
      </c>
      <c r="C59" s="6" t="s">
        <v>93</v>
      </c>
      <c r="D59" s="6" t="s">
        <v>157</v>
      </c>
      <c r="E59" s="6" t="s">
        <v>32</v>
      </c>
      <c r="F59" s="6" t="s">
        <v>85</v>
      </c>
      <c r="G59" s="6" t="s">
        <v>158</v>
      </c>
      <c r="H59" s="10">
        <v>0.0800462962962963</v>
      </c>
      <c r="I59" s="10">
        <v>0.07604398148148148</v>
      </c>
      <c r="J59" s="10">
        <v>0.0709375</v>
      </c>
      <c r="K59" s="10">
        <v>0.0709375</v>
      </c>
      <c r="L59" s="13"/>
      <c r="M59" s="13"/>
      <c r="N59" s="10">
        <v>0.23332175925925927</v>
      </c>
      <c r="O59" s="10">
        <v>0.08866226851851852</v>
      </c>
      <c r="P59" s="10">
        <v>0.16908564814814817</v>
      </c>
      <c r="Q59" s="10">
        <v>0.07947025462962963</v>
      </c>
      <c r="R59" s="10">
        <v>0.03339120370370371</v>
      </c>
      <c r="S59" s="10">
        <v>0.07679976851851852</v>
      </c>
      <c r="T59" s="13"/>
      <c r="U59" s="13"/>
      <c r="V59" s="10">
        <v>0.05238425925925926</v>
      </c>
      <c r="W59" s="10">
        <v>0.06914722222222223</v>
      </c>
      <c r="X59" s="10">
        <v>0.172998</v>
      </c>
      <c r="Y59" s="10">
        <v>0.0778491</v>
      </c>
      <c r="Z59" s="7">
        <f t="shared" si="8"/>
        <v>0.36036090555555556</v>
      </c>
      <c r="AA59" s="8">
        <f t="shared" si="9"/>
        <v>7</v>
      </c>
      <c r="AB59" s="8">
        <v>5</v>
      </c>
      <c r="AC59" s="10">
        <v>0.08866226851851852</v>
      </c>
      <c r="AD59" s="10">
        <v>0.07947025462962963</v>
      </c>
      <c r="AE59" s="11">
        <v>0</v>
      </c>
      <c r="AF59" s="11">
        <v>0</v>
      </c>
      <c r="AG59" s="11">
        <v>0.006944444444444444</v>
      </c>
      <c r="AH59" s="11">
        <v>0.00347222222222222</v>
      </c>
    </row>
    <row r="60" spans="1:34" ht="12">
      <c r="A60" s="5">
        <v>9</v>
      </c>
      <c r="B60" s="6" t="s">
        <v>159</v>
      </c>
      <c r="C60" s="6" t="s">
        <v>111</v>
      </c>
      <c r="D60" s="6" t="s">
        <v>160</v>
      </c>
      <c r="E60" s="6" t="s">
        <v>32</v>
      </c>
      <c r="F60" s="6" t="s">
        <v>115</v>
      </c>
      <c r="G60" s="6" t="s">
        <v>158</v>
      </c>
      <c r="H60" s="10">
        <v>0.09461805555555557</v>
      </c>
      <c r="I60" s="10">
        <v>0.08988715277777778</v>
      </c>
      <c r="J60" s="10">
        <v>0.07814814814814815</v>
      </c>
      <c r="K60" s="10">
        <v>0.07814814814814815</v>
      </c>
      <c r="L60" s="10">
        <v>0.08260416666666666</v>
      </c>
      <c r="M60" s="10">
        <v>0.08260416666666666</v>
      </c>
      <c r="N60" s="10">
        <v>0.25818287037037035</v>
      </c>
      <c r="O60" s="10">
        <v>0.09810949074074074</v>
      </c>
      <c r="P60" s="10">
        <v>0.1750810185185185</v>
      </c>
      <c r="Q60" s="10">
        <v>0.0822880787037037</v>
      </c>
      <c r="R60" s="10">
        <v>0.03534722222222222</v>
      </c>
      <c r="S60" s="10">
        <v>0.0812986111111111</v>
      </c>
      <c r="T60" s="10">
        <v>0.035012</v>
      </c>
      <c r="U60" s="10">
        <v>0.07702640000000001</v>
      </c>
      <c r="V60" s="10">
        <v>0.057569444444444444</v>
      </c>
      <c r="W60" s="10">
        <v>0.07599166666666667</v>
      </c>
      <c r="X60" s="10">
        <v>0.215475</v>
      </c>
      <c r="Y60" s="10">
        <v>0.09696375</v>
      </c>
      <c r="Z60" s="7">
        <f t="shared" si="8"/>
        <v>0.3808640157407408</v>
      </c>
      <c r="AA60" s="8">
        <f t="shared" si="9"/>
        <v>9</v>
      </c>
      <c r="AB60" s="8">
        <v>5</v>
      </c>
      <c r="AC60" s="10">
        <v>0.09696375</v>
      </c>
      <c r="AD60" s="10">
        <v>0.08988715277777778</v>
      </c>
      <c r="AE60" s="10">
        <v>0.09810949074074074</v>
      </c>
      <c r="AF60" s="10">
        <v>0.08260416666666666</v>
      </c>
      <c r="AG60" s="11">
        <v>0.010416666666666666</v>
      </c>
      <c r="AH60" s="11">
        <v>0.003472222222222222</v>
      </c>
    </row>
    <row r="61" spans="1:34" ht="12">
      <c r="A61" s="5">
        <v>10</v>
      </c>
      <c r="B61" s="6" t="s">
        <v>166</v>
      </c>
      <c r="C61" s="6" t="s">
        <v>70</v>
      </c>
      <c r="D61" s="6" t="s">
        <v>167</v>
      </c>
      <c r="E61" s="6" t="s">
        <v>32</v>
      </c>
      <c r="F61" s="6" t="s">
        <v>114</v>
      </c>
      <c r="G61" s="6" t="s">
        <v>158</v>
      </c>
      <c r="H61" s="10">
        <v>0.08614583333333332</v>
      </c>
      <c r="I61" s="10">
        <v>0.08183854166666665</v>
      </c>
      <c r="J61" s="13"/>
      <c r="K61" s="13"/>
      <c r="L61" s="10">
        <v>0.07586805555555555</v>
      </c>
      <c r="M61" s="10">
        <v>0.07586805555555555</v>
      </c>
      <c r="N61" s="10">
        <v>0.25656249999999997</v>
      </c>
      <c r="O61" s="10">
        <v>0.09749374999999999</v>
      </c>
      <c r="P61" s="10">
        <v>0.20166666666666666</v>
      </c>
      <c r="Q61" s="10">
        <v>0.09478333333333333</v>
      </c>
      <c r="R61" s="13"/>
      <c r="S61" s="13"/>
      <c r="T61" s="13"/>
      <c r="U61" s="13"/>
      <c r="V61" s="10">
        <v>0.05574074074074074</v>
      </c>
      <c r="W61" s="10">
        <v>0.07357777777777777</v>
      </c>
      <c r="X61" s="10">
        <v>0.171227</v>
      </c>
      <c r="Y61" s="10">
        <v>0.07705215</v>
      </c>
      <c r="Z61" s="7">
        <f t="shared" si="8"/>
        <v>0.3961754138888888</v>
      </c>
      <c r="AA61" s="8">
        <f t="shared" si="9"/>
        <v>6</v>
      </c>
      <c r="AB61" s="8">
        <v>5</v>
      </c>
      <c r="AC61" s="11">
        <f>MAX(Y61,W61,U61,S61,Q61,O61,M61,K61,I61)</f>
        <v>0.09749374999999999</v>
      </c>
      <c r="AD61" s="11">
        <v>0</v>
      </c>
      <c r="AE61" s="11">
        <v>0</v>
      </c>
      <c r="AF61" s="11">
        <v>0</v>
      </c>
      <c r="AG61" s="11">
        <v>0.00347222222222222</v>
      </c>
      <c r="AH61" s="11">
        <v>0.00347222222222222</v>
      </c>
    </row>
    <row r="62" spans="1:34" ht="12">
      <c r="A62" s="5">
        <v>11</v>
      </c>
      <c r="B62" s="6" t="s">
        <v>172</v>
      </c>
      <c r="C62" s="6" t="s">
        <v>57</v>
      </c>
      <c r="D62" s="6" t="s">
        <v>168</v>
      </c>
      <c r="E62" s="6" t="s">
        <v>32</v>
      </c>
      <c r="F62" s="6" t="s">
        <v>87</v>
      </c>
      <c r="G62" s="6" t="s">
        <v>158</v>
      </c>
      <c r="H62" s="10">
        <v>0.08855324074074074</v>
      </c>
      <c r="I62" s="10">
        <v>0.0841255787037037</v>
      </c>
      <c r="J62" s="10">
        <v>0.08165509259259258</v>
      </c>
      <c r="K62" s="10">
        <v>0.08165509259259258</v>
      </c>
      <c r="L62" s="10">
        <v>0.08346064814814814</v>
      </c>
      <c r="M62" s="10">
        <v>0.08346064814814814</v>
      </c>
      <c r="N62" s="13"/>
      <c r="O62" s="13"/>
      <c r="P62" s="13"/>
      <c r="Q62" s="13"/>
      <c r="R62" s="13"/>
      <c r="S62" s="13"/>
      <c r="T62" s="13"/>
      <c r="U62" s="13"/>
      <c r="V62" s="10">
        <v>0.06015046296296297</v>
      </c>
      <c r="W62" s="10">
        <v>0.07939861111111113</v>
      </c>
      <c r="X62" s="10">
        <v>0.196505</v>
      </c>
      <c r="Y62" s="10">
        <v>0.08842725000000001</v>
      </c>
      <c r="Z62" s="7">
        <f t="shared" si="8"/>
        <v>0.4135949583333333</v>
      </c>
      <c r="AA62" s="8">
        <f t="shared" si="9"/>
        <v>5</v>
      </c>
      <c r="AB62" s="8">
        <v>5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0.00347222222222222</v>
      </c>
    </row>
    <row r="63" spans="1:34" ht="12">
      <c r="A63" s="3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4" t="s">
        <v>7</v>
      </c>
      <c r="I63" s="4" t="s">
        <v>8</v>
      </c>
      <c r="J63" s="4" t="s">
        <v>9</v>
      </c>
      <c r="K63" s="4" t="s">
        <v>10</v>
      </c>
      <c r="L63" s="4" t="s">
        <v>11</v>
      </c>
      <c r="M63" s="4" t="s">
        <v>12</v>
      </c>
      <c r="N63" s="4" t="s">
        <v>13</v>
      </c>
      <c r="O63" s="4" t="s">
        <v>14</v>
      </c>
      <c r="P63" s="4" t="s">
        <v>15</v>
      </c>
      <c r="Q63" s="4" t="s">
        <v>16</v>
      </c>
      <c r="R63" s="4" t="s">
        <v>17</v>
      </c>
      <c r="S63" s="4" t="s">
        <v>18</v>
      </c>
      <c r="T63" s="4" t="s">
        <v>19</v>
      </c>
      <c r="U63" s="4" t="s">
        <v>20</v>
      </c>
      <c r="V63" s="4" t="s">
        <v>21</v>
      </c>
      <c r="W63" s="4" t="s">
        <v>22</v>
      </c>
      <c r="X63" s="4" t="s">
        <v>23</v>
      </c>
      <c r="Y63" s="4" t="s">
        <v>24</v>
      </c>
      <c r="Z63" s="4" t="s">
        <v>25</v>
      </c>
      <c r="AA63" s="3" t="s">
        <v>26</v>
      </c>
      <c r="AB63" s="3" t="s">
        <v>27</v>
      </c>
      <c r="AC63" s="4" t="s">
        <v>28</v>
      </c>
      <c r="AD63" s="9" t="s">
        <v>265</v>
      </c>
      <c r="AE63" s="9" t="s">
        <v>266</v>
      </c>
      <c r="AF63" s="9" t="s">
        <v>267</v>
      </c>
      <c r="AG63" s="9" t="s">
        <v>269</v>
      </c>
      <c r="AH63" s="9" t="s">
        <v>268</v>
      </c>
    </row>
    <row r="64" spans="1:34" ht="12">
      <c r="A64" s="5">
        <v>1</v>
      </c>
      <c r="B64" s="6" t="s">
        <v>176</v>
      </c>
      <c r="C64" s="6" t="s">
        <v>151</v>
      </c>
      <c r="D64" s="6" t="s">
        <v>135</v>
      </c>
      <c r="E64" s="6" t="s">
        <v>32</v>
      </c>
      <c r="F64" s="6" t="s">
        <v>139</v>
      </c>
      <c r="G64" s="6" t="s">
        <v>121</v>
      </c>
      <c r="H64" s="10">
        <v>0.06409722222222222</v>
      </c>
      <c r="I64" s="10">
        <v>0.060892361111111105</v>
      </c>
      <c r="J64" s="10">
        <v>0.057812499999999996</v>
      </c>
      <c r="K64" s="10">
        <v>0.057812499999999996</v>
      </c>
      <c r="L64" s="10">
        <v>0.05924768518518519</v>
      </c>
      <c r="M64" s="10">
        <v>0.05924768518518519</v>
      </c>
      <c r="N64" s="10">
        <v>0.16939814814814813</v>
      </c>
      <c r="O64" s="10">
        <v>0.06437129629629629</v>
      </c>
      <c r="P64" s="13"/>
      <c r="Q64" s="13"/>
      <c r="R64" s="10">
        <v>0.02702546296296296</v>
      </c>
      <c r="S64" s="10">
        <v>0.062158564814814805</v>
      </c>
      <c r="T64" s="10">
        <v>0.027419</v>
      </c>
      <c r="U64" s="10">
        <v>0.0603218</v>
      </c>
      <c r="V64" s="10">
        <v>0.04424768518518518</v>
      </c>
      <c r="W64" s="10">
        <v>0.05840694444444444</v>
      </c>
      <c r="X64" s="10">
        <v>0.143125</v>
      </c>
      <c r="Y64" s="10">
        <v>0.06440625</v>
      </c>
      <c r="Z64" s="7">
        <f aca="true" t="shared" si="10" ref="Z64:Z80">SUM(Y64,W64,U64,S64,Q64,O64,M64,K64,I64)-AC64-AD64-AE64-AF64-AG64-AH64</f>
        <v>0.2827924018518519</v>
      </c>
      <c r="AA64" s="8">
        <f aca="true" t="shared" si="11" ref="AA64:AA79">COUNT(H64:Y64)/2</f>
        <v>8</v>
      </c>
      <c r="AB64" s="8">
        <v>5</v>
      </c>
      <c r="AC64" s="10">
        <v>0.06440625</v>
      </c>
      <c r="AD64" s="10">
        <v>0.06437129629629629</v>
      </c>
      <c r="AE64" s="10">
        <v>0.062158564814814805</v>
      </c>
      <c r="AF64" s="11">
        <v>0</v>
      </c>
      <c r="AG64" s="11">
        <v>0.010416666666666666</v>
      </c>
      <c r="AH64" s="11">
        <v>0.00347222222222222</v>
      </c>
    </row>
    <row r="65" spans="1:34" ht="12">
      <c r="A65" s="5">
        <v>2</v>
      </c>
      <c r="B65" s="6" t="s">
        <v>119</v>
      </c>
      <c r="C65" s="6" t="s">
        <v>111</v>
      </c>
      <c r="D65" s="6" t="s">
        <v>120</v>
      </c>
      <c r="E65" s="6" t="s">
        <v>32</v>
      </c>
      <c r="F65" s="6" t="s">
        <v>46</v>
      </c>
      <c r="G65" s="6" t="s">
        <v>121</v>
      </c>
      <c r="H65" s="10">
        <v>0.06722222222222222</v>
      </c>
      <c r="I65" s="10">
        <v>0.0638611111111111</v>
      </c>
      <c r="J65" s="10">
        <v>0.06101851851851852</v>
      </c>
      <c r="K65" s="10">
        <v>0.06101851851851852</v>
      </c>
      <c r="L65" s="10">
        <v>0.06060185185185185</v>
      </c>
      <c r="M65" s="10">
        <v>0.06060185185185185</v>
      </c>
      <c r="N65" s="10">
        <v>0.17550925925925928</v>
      </c>
      <c r="O65" s="10">
        <v>0.06669351851851853</v>
      </c>
      <c r="P65" s="10">
        <v>0.14222222222222222</v>
      </c>
      <c r="Q65" s="10">
        <v>0.06684444444444444</v>
      </c>
      <c r="R65" s="10">
        <v>0.02872685185185185</v>
      </c>
      <c r="S65" s="10">
        <v>0.06607175925925925</v>
      </c>
      <c r="T65" s="10">
        <v>0.028819</v>
      </c>
      <c r="U65" s="10">
        <v>0.06340180000000001</v>
      </c>
      <c r="V65" s="10">
        <v>0.04598379629629629</v>
      </c>
      <c r="W65" s="10">
        <v>0.06069861111111111</v>
      </c>
      <c r="X65" s="10">
        <v>0.131933</v>
      </c>
      <c r="Y65" s="10">
        <v>0.05936985</v>
      </c>
      <c r="Z65" s="7">
        <f t="shared" si="10"/>
        <v>0.2912017425925926</v>
      </c>
      <c r="AA65" s="8">
        <f t="shared" si="11"/>
        <v>9</v>
      </c>
      <c r="AB65" s="8">
        <v>5</v>
      </c>
      <c r="AC65" s="10">
        <v>0.06684444444444444</v>
      </c>
      <c r="AD65" s="10">
        <v>0.06669351851851853</v>
      </c>
      <c r="AE65" s="10">
        <v>0.06607175925925925</v>
      </c>
      <c r="AF65" s="10">
        <v>0.0638611111111111</v>
      </c>
      <c r="AG65" s="11">
        <v>0.010416666666666666</v>
      </c>
      <c r="AH65" s="11">
        <v>0.00347222222222222</v>
      </c>
    </row>
    <row r="66" spans="1:34" ht="12">
      <c r="A66" s="5">
        <v>3</v>
      </c>
      <c r="B66" s="6" t="s">
        <v>133</v>
      </c>
      <c r="C66" s="6" t="s">
        <v>92</v>
      </c>
      <c r="D66" s="6" t="s">
        <v>120</v>
      </c>
      <c r="E66" s="6" t="s">
        <v>32</v>
      </c>
      <c r="F66" s="6" t="s">
        <v>103</v>
      </c>
      <c r="G66" s="6" t="s">
        <v>121</v>
      </c>
      <c r="H66" s="10">
        <v>0.0653587962962963</v>
      </c>
      <c r="I66" s="10">
        <v>0.062090856481481486</v>
      </c>
      <c r="J66" s="10">
        <v>0.06016203703703704</v>
      </c>
      <c r="K66" s="10">
        <v>0.06016203703703704</v>
      </c>
      <c r="L66" s="10">
        <v>0.06091435185185185</v>
      </c>
      <c r="M66" s="10">
        <v>0.06091435185185185</v>
      </c>
      <c r="N66" s="10">
        <v>0.17113425925925926</v>
      </c>
      <c r="O66" s="10">
        <v>0.06503101851851852</v>
      </c>
      <c r="P66" s="13"/>
      <c r="Q66" s="13"/>
      <c r="R66" s="13"/>
      <c r="S66" s="13"/>
      <c r="T66" s="10">
        <v>0.028565</v>
      </c>
      <c r="U66" s="10">
        <v>0.06284300000000001</v>
      </c>
      <c r="V66" s="10">
        <v>0.045925925925925926</v>
      </c>
      <c r="W66" s="10">
        <v>0.06062222222222222</v>
      </c>
      <c r="X66" s="10">
        <v>0.132905</v>
      </c>
      <c r="Y66" s="10">
        <v>0.05980725</v>
      </c>
      <c r="Z66" s="7">
        <f t="shared" si="10"/>
        <v>0.29318005092592603</v>
      </c>
      <c r="AA66" s="8">
        <f t="shared" si="11"/>
        <v>7</v>
      </c>
      <c r="AB66" s="8">
        <v>5</v>
      </c>
      <c r="AC66" s="10">
        <v>0.06503101851851852</v>
      </c>
      <c r="AD66" s="10">
        <v>0.06284300000000001</v>
      </c>
      <c r="AE66" s="11">
        <v>0</v>
      </c>
      <c r="AF66" s="11">
        <v>0</v>
      </c>
      <c r="AG66" s="11">
        <v>0.006944444444444444</v>
      </c>
      <c r="AH66" s="11">
        <v>0.00347222222222222</v>
      </c>
    </row>
    <row r="67" spans="1:34" ht="12">
      <c r="A67" s="5">
        <v>4</v>
      </c>
      <c r="B67" s="6" t="s">
        <v>131</v>
      </c>
      <c r="C67" s="6" t="s">
        <v>60</v>
      </c>
      <c r="D67" s="6" t="s">
        <v>123</v>
      </c>
      <c r="E67" s="6" t="s">
        <v>32</v>
      </c>
      <c r="F67" s="6" t="s">
        <v>132</v>
      </c>
      <c r="G67" s="6" t="s">
        <v>121</v>
      </c>
      <c r="H67" s="10">
        <v>0.06447916666666666</v>
      </c>
      <c r="I67" s="10">
        <v>0.06125520833333332</v>
      </c>
      <c r="J67" s="10">
        <v>0.058958333333333335</v>
      </c>
      <c r="K67" s="10">
        <v>0.058958333333333335</v>
      </c>
      <c r="L67" s="13"/>
      <c r="M67" s="13"/>
      <c r="N67" s="13"/>
      <c r="O67" s="13"/>
      <c r="P67" s="10">
        <v>0.12324074074074075</v>
      </c>
      <c r="Q67" s="10">
        <v>0.05792314814814815</v>
      </c>
      <c r="R67" s="10">
        <v>0.027418981481481485</v>
      </c>
      <c r="S67" s="10">
        <v>0.06306365740740741</v>
      </c>
      <c r="T67" s="10">
        <v>0.02794</v>
      </c>
      <c r="U67" s="10">
        <v>0.061468</v>
      </c>
      <c r="V67" s="10">
        <v>0.0449537037037037</v>
      </c>
      <c r="W67" s="10">
        <v>0.059338888888888885</v>
      </c>
      <c r="X67" s="13"/>
      <c r="Y67" s="13"/>
      <c r="Z67" s="7">
        <f t="shared" si="10"/>
        <v>0.2954713564814815</v>
      </c>
      <c r="AA67" s="8">
        <f t="shared" si="11"/>
        <v>6</v>
      </c>
      <c r="AB67" s="8">
        <v>5</v>
      </c>
      <c r="AC67" s="11">
        <f>MAX(Y67,W67,U67,S67,Q67,O67,M67,K67,I67)</f>
        <v>0.06306365740740741</v>
      </c>
      <c r="AD67" s="11">
        <v>0</v>
      </c>
      <c r="AE67" s="11">
        <v>0</v>
      </c>
      <c r="AF67" s="11">
        <v>0</v>
      </c>
      <c r="AG67" s="11">
        <v>0.00347222222222222</v>
      </c>
      <c r="AH67" s="11"/>
    </row>
    <row r="68" spans="1:34" ht="12">
      <c r="A68" s="5">
        <v>5</v>
      </c>
      <c r="B68" s="6" t="s">
        <v>177</v>
      </c>
      <c r="C68" s="6" t="s">
        <v>178</v>
      </c>
      <c r="D68" s="6" t="s">
        <v>120</v>
      </c>
      <c r="E68" s="6" t="s">
        <v>32</v>
      </c>
      <c r="F68" s="6" t="s">
        <v>164</v>
      </c>
      <c r="G68" s="6" t="s">
        <v>121</v>
      </c>
      <c r="H68" s="10">
        <v>0.06768518518518518</v>
      </c>
      <c r="I68" s="10">
        <v>0.06430092592592591</v>
      </c>
      <c r="J68" s="10">
        <v>0.06104166666666666</v>
      </c>
      <c r="K68" s="10">
        <v>0.06104166666666666</v>
      </c>
      <c r="L68" s="10">
        <v>0.06799768518518519</v>
      </c>
      <c r="M68" s="10">
        <v>0.06799768518518519</v>
      </c>
      <c r="N68" s="10">
        <v>0.15997685185185184</v>
      </c>
      <c r="O68" s="10">
        <v>0.0607912037037037</v>
      </c>
      <c r="P68" s="10">
        <v>0.12502314814814816</v>
      </c>
      <c r="Q68" s="10">
        <v>0.058760879629629635</v>
      </c>
      <c r="R68" s="13"/>
      <c r="S68" s="13"/>
      <c r="T68" s="13"/>
      <c r="U68" s="13"/>
      <c r="V68" s="13"/>
      <c r="W68" s="13"/>
      <c r="X68" s="13"/>
      <c r="Y68" s="13"/>
      <c r="Z68" s="7">
        <f t="shared" si="10"/>
        <v>0.3128923611111111</v>
      </c>
      <c r="AA68" s="8">
        <f t="shared" si="11"/>
        <v>5</v>
      </c>
      <c r="AB68" s="8">
        <v>5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/>
    </row>
    <row r="69" spans="1:34" ht="12">
      <c r="A69" s="5">
        <v>6</v>
      </c>
      <c r="B69" s="6" t="s">
        <v>86</v>
      </c>
      <c r="C69" s="6" t="s">
        <v>149</v>
      </c>
      <c r="D69" s="6" t="s">
        <v>141</v>
      </c>
      <c r="E69" s="6" t="s">
        <v>32</v>
      </c>
      <c r="F69" s="6" t="s">
        <v>46</v>
      </c>
      <c r="G69" s="6" t="s">
        <v>121</v>
      </c>
      <c r="H69" s="13"/>
      <c r="I69" s="13"/>
      <c r="J69" s="10">
        <v>0.06143518518518518</v>
      </c>
      <c r="K69" s="10">
        <v>0.06143518518518518</v>
      </c>
      <c r="L69" s="10">
        <v>0.06723379629629629</v>
      </c>
      <c r="M69" s="10">
        <v>0.06723379629629629</v>
      </c>
      <c r="N69" s="10">
        <v>0.18081018518518518</v>
      </c>
      <c r="O69" s="10">
        <v>0.06870787037037038</v>
      </c>
      <c r="P69" s="10">
        <v>0.15149305555555556</v>
      </c>
      <c r="Q69" s="10">
        <v>0.07120173611111111</v>
      </c>
      <c r="R69" s="10">
        <v>0.03054398148148148</v>
      </c>
      <c r="S69" s="10">
        <v>0.0702511574074074</v>
      </c>
      <c r="T69" s="10">
        <v>0.031262</v>
      </c>
      <c r="U69" s="10">
        <v>0.0687764</v>
      </c>
      <c r="V69" s="10">
        <v>0.04847222222222222</v>
      </c>
      <c r="W69" s="10">
        <v>0.06398333333333334</v>
      </c>
      <c r="X69" s="10">
        <v>0.150787</v>
      </c>
      <c r="Y69" s="10">
        <v>0.06785415</v>
      </c>
      <c r="Z69" s="7">
        <f t="shared" si="10"/>
        <v>0.3153254462962962</v>
      </c>
      <c r="AA69" s="8">
        <f t="shared" si="11"/>
        <v>8</v>
      </c>
      <c r="AB69" s="8">
        <v>5</v>
      </c>
      <c r="AC69" s="10">
        <v>0.07120173611111111</v>
      </c>
      <c r="AD69" s="10">
        <v>0.0702511574074074</v>
      </c>
      <c r="AE69" s="10">
        <v>0.0687764</v>
      </c>
      <c r="AF69" s="11">
        <v>0</v>
      </c>
      <c r="AG69" s="11">
        <v>0.010416666666666666</v>
      </c>
      <c r="AH69" s="11">
        <v>0.00347222222222222</v>
      </c>
    </row>
    <row r="70" spans="1:34" ht="12">
      <c r="A70" s="5">
        <v>7</v>
      </c>
      <c r="B70" s="6" t="s">
        <v>122</v>
      </c>
      <c r="C70" s="6" t="s">
        <v>111</v>
      </c>
      <c r="D70" s="6" t="s">
        <v>123</v>
      </c>
      <c r="E70" s="6" t="s">
        <v>32</v>
      </c>
      <c r="F70" s="6" t="s">
        <v>124</v>
      </c>
      <c r="G70" s="6" t="s">
        <v>121</v>
      </c>
      <c r="H70" s="10">
        <v>0.06979166666666667</v>
      </c>
      <c r="I70" s="10">
        <v>0.06630208333333333</v>
      </c>
      <c r="J70" s="10">
        <v>0.06405092592592593</v>
      </c>
      <c r="K70" s="10">
        <v>0.06405092592592593</v>
      </c>
      <c r="L70" s="10">
        <v>0.06376157407407407</v>
      </c>
      <c r="M70" s="10">
        <v>0.06376157407407407</v>
      </c>
      <c r="N70" s="13"/>
      <c r="O70" s="13"/>
      <c r="P70" s="10">
        <v>0.1629050925925926</v>
      </c>
      <c r="Q70" s="10">
        <v>0.07656539351851852</v>
      </c>
      <c r="R70" s="10">
        <v>0.030011574074074076</v>
      </c>
      <c r="S70" s="10">
        <v>0.06902662037037037</v>
      </c>
      <c r="T70" s="10">
        <v>0.030243</v>
      </c>
      <c r="U70" s="10">
        <v>0.0665346</v>
      </c>
      <c r="V70" s="10">
        <v>0.047824074074074074</v>
      </c>
      <c r="W70" s="10">
        <v>0.06312777777777778</v>
      </c>
      <c r="X70" s="13"/>
      <c r="Y70" s="13"/>
      <c r="Z70" s="7">
        <f t="shared" si="10"/>
        <v>0.3168325166666666</v>
      </c>
      <c r="AA70" s="8">
        <f t="shared" si="11"/>
        <v>7</v>
      </c>
      <c r="AB70" s="8">
        <v>5</v>
      </c>
      <c r="AC70" s="10">
        <v>0.07656539351851852</v>
      </c>
      <c r="AD70" s="10">
        <v>0.06902662037037037</v>
      </c>
      <c r="AE70" s="11">
        <v>0</v>
      </c>
      <c r="AF70" s="11">
        <v>0</v>
      </c>
      <c r="AG70" s="11">
        <v>0.006944444444444444</v>
      </c>
      <c r="AH70" s="11"/>
    </row>
    <row r="71" spans="1:34" ht="12">
      <c r="A71" s="5">
        <v>8</v>
      </c>
      <c r="B71" s="6" t="s">
        <v>134</v>
      </c>
      <c r="C71" s="6" t="s">
        <v>70</v>
      </c>
      <c r="D71" s="6" t="s">
        <v>135</v>
      </c>
      <c r="E71" s="6" t="s">
        <v>32</v>
      </c>
      <c r="F71" s="6" t="s">
        <v>136</v>
      </c>
      <c r="G71" s="6" t="s">
        <v>121</v>
      </c>
      <c r="H71" s="10">
        <v>0.06898148148148148</v>
      </c>
      <c r="I71" s="10">
        <v>0.0655324074074074</v>
      </c>
      <c r="J71" s="10">
        <v>0.06256944444444444</v>
      </c>
      <c r="K71" s="10">
        <v>0.06256944444444444</v>
      </c>
      <c r="L71" s="10">
        <v>0.06243055555555555</v>
      </c>
      <c r="M71" s="10">
        <v>0.06243055555555555</v>
      </c>
      <c r="N71" s="13"/>
      <c r="O71" s="13"/>
      <c r="P71" s="13"/>
      <c r="Q71" s="13"/>
      <c r="R71" s="10">
        <v>0.029768518518518517</v>
      </c>
      <c r="S71" s="10">
        <v>0.06846759259259258</v>
      </c>
      <c r="T71" s="10">
        <v>0.030231</v>
      </c>
      <c r="U71" s="10">
        <v>0.0665082</v>
      </c>
      <c r="V71" s="13"/>
      <c r="W71" s="13"/>
      <c r="X71" s="13"/>
      <c r="Y71" s="13"/>
      <c r="Z71" s="7">
        <f t="shared" si="10"/>
        <v>0.32550819999999997</v>
      </c>
      <c r="AA71" s="8">
        <f t="shared" si="11"/>
        <v>5</v>
      </c>
      <c r="AB71" s="8">
        <v>5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/>
    </row>
    <row r="72" spans="1:34" ht="12">
      <c r="A72" s="5">
        <v>9</v>
      </c>
      <c r="B72" s="6" t="s">
        <v>142</v>
      </c>
      <c r="C72" s="6" t="s">
        <v>143</v>
      </c>
      <c r="D72" s="6" t="s">
        <v>128</v>
      </c>
      <c r="E72" s="6" t="s">
        <v>32</v>
      </c>
      <c r="F72" s="6" t="s">
        <v>96</v>
      </c>
      <c r="G72" s="6" t="s">
        <v>121</v>
      </c>
      <c r="H72" s="10">
        <v>0.06890046296296297</v>
      </c>
      <c r="I72" s="10">
        <v>0.06545543981481482</v>
      </c>
      <c r="J72" s="10">
        <v>0.06217592592592593</v>
      </c>
      <c r="K72" s="10">
        <v>0.06217592592592593</v>
      </c>
      <c r="L72" s="13"/>
      <c r="M72" s="13"/>
      <c r="N72" s="13"/>
      <c r="O72" s="13"/>
      <c r="P72" s="10">
        <v>0.14979166666666668</v>
      </c>
      <c r="Q72" s="10">
        <v>0.07040208333333334</v>
      </c>
      <c r="R72" s="13"/>
      <c r="S72" s="13"/>
      <c r="T72" s="10">
        <v>0.030104</v>
      </c>
      <c r="U72" s="10">
        <v>0.0662288</v>
      </c>
      <c r="V72" s="10">
        <v>0.04792824074074074</v>
      </c>
      <c r="W72" s="10">
        <v>0.06326527777777778</v>
      </c>
      <c r="X72" s="13"/>
      <c r="Y72" s="13"/>
      <c r="Z72" s="7">
        <f t="shared" si="10"/>
        <v>0.3275275268518519</v>
      </c>
      <c r="AA72" s="8">
        <f t="shared" si="11"/>
        <v>5</v>
      </c>
      <c r="AB72" s="8">
        <v>5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/>
    </row>
    <row r="73" spans="1:34" ht="12">
      <c r="A73" s="5">
        <v>10</v>
      </c>
      <c r="B73" s="6" t="s">
        <v>125</v>
      </c>
      <c r="C73" s="6" t="s">
        <v>126</v>
      </c>
      <c r="D73" s="6" t="s">
        <v>120</v>
      </c>
      <c r="E73" s="6" t="s">
        <v>32</v>
      </c>
      <c r="F73" s="6" t="s">
        <v>103</v>
      </c>
      <c r="G73" s="6" t="s">
        <v>121</v>
      </c>
      <c r="H73" s="10">
        <v>0.07391203703703704</v>
      </c>
      <c r="I73" s="10">
        <v>0.07021643518518518</v>
      </c>
      <c r="J73" s="10">
        <v>0.06729166666666667</v>
      </c>
      <c r="K73" s="10">
        <v>0.06729166666666667</v>
      </c>
      <c r="L73" s="10">
        <v>0.06825231481481481</v>
      </c>
      <c r="M73" s="10">
        <v>0.06825231481481481</v>
      </c>
      <c r="N73" s="10">
        <v>0.1905902777777778</v>
      </c>
      <c r="O73" s="10">
        <v>0.07242430555555555</v>
      </c>
      <c r="P73" s="10">
        <v>0.17020833333333332</v>
      </c>
      <c r="Q73" s="10">
        <v>0.07999791666666665</v>
      </c>
      <c r="R73" s="10">
        <v>0.03153935185185185</v>
      </c>
      <c r="S73" s="10">
        <v>0.07254050925925926</v>
      </c>
      <c r="T73" s="10">
        <v>0.031725</v>
      </c>
      <c r="U73" s="10">
        <v>0.06979500000000001</v>
      </c>
      <c r="V73" s="10">
        <v>0.052465277777777784</v>
      </c>
      <c r="W73" s="10">
        <v>0.06925416666666667</v>
      </c>
      <c r="X73" s="13"/>
      <c r="Y73" s="13"/>
      <c r="Z73" s="7">
        <f t="shared" si="10"/>
        <v>0.33439291666666665</v>
      </c>
      <c r="AA73" s="8">
        <f t="shared" si="11"/>
        <v>8</v>
      </c>
      <c r="AB73" s="8">
        <v>5</v>
      </c>
      <c r="AC73" s="10">
        <v>0.07999791666666665</v>
      </c>
      <c r="AD73" s="10">
        <v>0.07254050925925926</v>
      </c>
      <c r="AE73" s="10">
        <v>0.07242430555555555</v>
      </c>
      <c r="AF73" s="11">
        <v>0</v>
      </c>
      <c r="AG73" s="11">
        <v>0.010416666666666666</v>
      </c>
      <c r="AH73" s="11"/>
    </row>
    <row r="74" spans="1:34" ht="12">
      <c r="A74" s="5">
        <v>11</v>
      </c>
      <c r="B74" s="6" t="s">
        <v>130</v>
      </c>
      <c r="C74" s="6" t="s">
        <v>111</v>
      </c>
      <c r="D74" s="6" t="s">
        <v>120</v>
      </c>
      <c r="E74" s="6" t="s">
        <v>32</v>
      </c>
      <c r="F74" s="6" t="s">
        <v>103</v>
      </c>
      <c r="G74" s="6" t="s">
        <v>121</v>
      </c>
      <c r="H74" s="13"/>
      <c r="I74" s="13"/>
      <c r="J74" s="13"/>
      <c r="K74" s="13"/>
      <c r="L74" s="10">
        <v>0.06587962962962964</v>
      </c>
      <c r="M74" s="10">
        <v>0.06587962962962964</v>
      </c>
      <c r="N74" s="10">
        <v>0.21476851851851853</v>
      </c>
      <c r="O74" s="10">
        <v>0.08161203703703704</v>
      </c>
      <c r="P74" s="10">
        <v>0.16116898148148148</v>
      </c>
      <c r="Q74" s="10">
        <v>0.07574942129629629</v>
      </c>
      <c r="R74" s="10">
        <v>0.030324074074074073</v>
      </c>
      <c r="S74" s="10">
        <v>0.06974537037037036</v>
      </c>
      <c r="T74" s="10">
        <v>0.030648</v>
      </c>
      <c r="U74" s="10">
        <v>0.0674256</v>
      </c>
      <c r="V74" s="10">
        <v>0.04789351851851852</v>
      </c>
      <c r="W74" s="10">
        <v>0.06321944444444445</v>
      </c>
      <c r="X74" s="13"/>
      <c r="Y74" s="13"/>
      <c r="Z74" s="7">
        <f t="shared" si="10"/>
        <v>0.3385472435185185</v>
      </c>
      <c r="AA74" s="8">
        <f t="shared" si="11"/>
        <v>6</v>
      </c>
      <c r="AB74" s="8">
        <v>5</v>
      </c>
      <c r="AC74" s="11">
        <f>MAX(Y74,W74,U74,S74,Q74,O74,M74,K74,I74)</f>
        <v>0.08161203703703704</v>
      </c>
      <c r="AD74" s="11">
        <v>0</v>
      </c>
      <c r="AE74" s="11">
        <v>0</v>
      </c>
      <c r="AF74" s="11">
        <v>0</v>
      </c>
      <c r="AG74" s="11">
        <v>0.00347222222222222</v>
      </c>
      <c r="AH74" s="11"/>
    </row>
    <row r="75" spans="1:34" ht="12">
      <c r="A75" s="5">
        <v>12</v>
      </c>
      <c r="B75" s="6" t="s">
        <v>144</v>
      </c>
      <c r="C75" s="6" t="s">
        <v>66</v>
      </c>
      <c r="D75" s="6" t="s">
        <v>141</v>
      </c>
      <c r="E75" s="6" t="s">
        <v>32</v>
      </c>
      <c r="F75" s="6" t="s">
        <v>54</v>
      </c>
      <c r="G75" s="6" t="s">
        <v>121</v>
      </c>
      <c r="H75" s="10">
        <v>0.0777199074074074</v>
      </c>
      <c r="I75" s="10">
        <v>0.07383391203703703</v>
      </c>
      <c r="J75" s="10">
        <v>0.0690162037037037</v>
      </c>
      <c r="K75" s="10">
        <v>0.0690162037037037</v>
      </c>
      <c r="L75" s="13"/>
      <c r="M75" s="13"/>
      <c r="N75" s="13"/>
      <c r="O75" s="13"/>
      <c r="P75" s="13"/>
      <c r="Q75" s="13"/>
      <c r="R75" s="10">
        <v>0.03350694444444444</v>
      </c>
      <c r="S75" s="10">
        <v>0.07706597222222221</v>
      </c>
      <c r="T75" s="10">
        <v>0.034271</v>
      </c>
      <c r="U75" s="10">
        <v>0.07539620000000001</v>
      </c>
      <c r="V75" s="10">
        <v>0.05545138888888889</v>
      </c>
      <c r="W75" s="10">
        <v>0.07319583333333333</v>
      </c>
      <c r="X75" s="13"/>
      <c r="Y75" s="13"/>
      <c r="Z75" s="7">
        <f t="shared" si="10"/>
        <v>0.3685081212962963</v>
      </c>
      <c r="AA75" s="8">
        <f t="shared" si="11"/>
        <v>5</v>
      </c>
      <c r="AB75" s="8">
        <v>5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/>
    </row>
    <row r="76" spans="1:34" ht="12">
      <c r="A76" s="5">
        <v>13</v>
      </c>
      <c r="B76" s="6" t="s">
        <v>127</v>
      </c>
      <c r="C76" s="6" t="s">
        <v>65</v>
      </c>
      <c r="D76" s="6" t="s">
        <v>128</v>
      </c>
      <c r="E76" s="6" t="s">
        <v>32</v>
      </c>
      <c r="F76" s="6" t="s">
        <v>129</v>
      </c>
      <c r="G76" s="6" t="s">
        <v>121</v>
      </c>
      <c r="H76" s="10">
        <v>0.07987268518518519</v>
      </c>
      <c r="I76" s="10">
        <v>0.07587905092592592</v>
      </c>
      <c r="J76" s="10">
        <v>0.07442129629629629</v>
      </c>
      <c r="K76" s="10">
        <v>0.07442129629629629</v>
      </c>
      <c r="L76" s="10">
        <v>0.07831018518518519</v>
      </c>
      <c r="M76" s="10">
        <v>0.07831018518518519</v>
      </c>
      <c r="N76" s="13"/>
      <c r="O76" s="13"/>
      <c r="P76" s="10">
        <v>0.17890046296296294</v>
      </c>
      <c r="Q76" s="10">
        <v>0.08408321759259257</v>
      </c>
      <c r="R76" s="10">
        <v>0.034571759259259253</v>
      </c>
      <c r="S76" s="10">
        <v>0.07951504629629627</v>
      </c>
      <c r="T76" s="10">
        <v>0.034421</v>
      </c>
      <c r="U76" s="10">
        <v>0.07572620000000001</v>
      </c>
      <c r="V76" s="10">
        <v>0.056469907407407406</v>
      </c>
      <c r="W76" s="10">
        <v>0.07454027777777777</v>
      </c>
      <c r="X76" s="13"/>
      <c r="Y76" s="13"/>
      <c r="Z76" s="7">
        <f t="shared" si="10"/>
        <v>0.37193256574074074</v>
      </c>
      <c r="AA76" s="8">
        <f t="shared" si="11"/>
        <v>7</v>
      </c>
      <c r="AB76" s="8">
        <v>5</v>
      </c>
      <c r="AC76" s="10">
        <v>0.08408321759259257</v>
      </c>
      <c r="AD76" s="10">
        <v>0.07951504629629627</v>
      </c>
      <c r="AE76" s="11">
        <v>0</v>
      </c>
      <c r="AF76" s="11">
        <v>0</v>
      </c>
      <c r="AG76" s="11">
        <v>0.006944444444444444</v>
      </c>
      <c r="AH76" s="11"/>
    </row>
    <row r="77" spans="1:34" ht="12">
      <c r="A77" s="5">
        <v>14</v>
      </c>
      <c r="B77" s="6" t="s">
        <v>146</v>
      </c>
      <c r="C77" s="6" t="s">
        <v>140</v>
      </c>
      <c r="D77" s="6" t="s">
        <v>135</v>
      </c>
      <c r="E77" s="6" t="s">
        <v>32</v>
      </c>
      <c r="F77" s="6" t="s">
        <v>55</v>
      </c>
      <c r="G77" s="6" t="s">
        <v>121</v>
      </c>
      <c r="H77" s="10">
        <v>0.09070601851851852</v>
      </c>
      <c r="I77" s="10">
        <v>0.0861707175925926</v>
      </c>
      <c r="J77" s="13"/>
      <c r="K77" s="13"/>
      <c r="L77" s="10">
        <v>0.0725925925925926</v>
      </c>
      <c r="M77" s="10">
        <v>0.0725925925925926</v>
      </c>
      <c r="N77" s="13"/>
      <c r="O77" s="13"/>
      <c r="P77" s="13"/>
      <c r="Q77" s="13"/>
      <c r="R77" s="10">
        <v>0.032499999999999994</v>
      </c>
      <c r="S77" s="10">
        <v>0.07474999999999998</v>
      </c>
      <c r="T77" s="10">
        <v>0.03331</v>
      </c>
      <c r="U77" s="10">
        <v>0.073282</v>
      </c>
      <c r="V77" s="10">
        <v>0.05209490740740741</v>
      </c>
      <c r="W77" s="10">
        <v>0.06876527777777779</v>
      </c>
      <c r="X77" s="13"/>
      <c r="Y77" s="13"/>
      <c r="Z77" s="7">
        <f t="shared" si="10"/>
        <v>0.37556058796296293</v>
      </c>
      <c r="AA77" s="8">
        <f t="shared" si="11"/>
        <v>5</v>
      </c>
      <c r="AB77" s="8">
        <v>5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/>
    </row>
    <row r="78" spans="1:34" ht="12">
      <c r="A78" s="5">
        <v>15</v>
      </c>
      <c r="B78" s="6" t="s">
        <v>145</v>
      </c>
      <c r="C78" s="6" t="s">
        <v>58</v>
      </c>
      <c r="D78" s="6" t="s">
        <v>123</v>
      </c>
      <c r="E78" s="6" t="s">
        <v>32</v>
      </c>
      <c r="F78" s="6" t="s">
        <v>46</v>
      </c>
      <c r="G78" s="6" t="s">
        <v>121</v>
      </c>
      <c r="H78" s="10">
        <v>0.08423611111111111</v>
      </c>
      <c r="I78" s="10">
        <v>0.08002430555555555</v>
      </c>
      <c r="J78" s="10">
        <v>0.07464120370370371</v>
      </c>
      <c r="K78" s="10">
        <v>0.07464120370370371</v>
      </c>
      <c r="L78" s="10">
        <v>0.07414351851851851</v>
      </c>
      <c r="M78" s="10">
        <v>0.07414351851851851</v>
      </c>
      <c r="N78" s="13"/>
      <c r="O78" s="13"/>
      <c r="P78" s="13"/>
      <c r="Q78" s="13"/>
      <c r="R78" s="13"/>
      <c r="S78" s="13"/>
      <c r="T78" s="10">
        <v>0.035139</v>
      </c>
      <c r="U78" s="10">
        <v>0.0773058</v>
      </c>
      <c r="V78" s="10">
        <v>0.05586805555555555</v>
      </c>
      <c r="W78" s="10">
        <v>0.07374583333333333</v>
      </c>
      <c r="X78" s="13"/>
      <c r="Y78" s="13"/>
      <c r="Z78" s="7">
        <f t="shared" si="10"/>
        <v>0.3798606611111111</v>
      </c>
      <c r="AA78" s="8">
        <f t="shared" si="11"/>
        <v>5</v>
      </c>
      <c r="AB78" s="8">
        <v>5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/>
    </row>
    <row r="79" spans="1:34" ht="12">
      <c r="A79" s="5">
        <v>16</v>
      </c>
      <c r="B79" s="6" t="s">
        <v>137</v>
      </c>
      <c r="C79" s="6" t="s">
        <v>138</v>
      </c>
      <c r="D79" s="6" t="s">
        <v>123</v>
      </c>
      <c r="E79" s="6" t="s">
        <v>32</v>
      </c>
      <c r="F79" s="6" t="s">
        <v>139</v>
      </c>
      <c r="G79" s="6" t="s">
        <v>121</v>
      </c>
      <c r="H79" s="10">
        <v>0.08396990740740741</v>
      </c>
      <c r="I79" s="10">
        <v>0.07977141203703704</v>
      </c>
      <c r="J79" s="10">
        <v>0.07755787037037037</v>
      </c>
      <c r="K79" s="10">
        <v>0.07755787037037037</v>
      </c>
      <c r="L79" s="10">
        <v>0.07903935185185186</v>
      </c>
      <c r="M79" s="10">
        <v>0.07903935185185186</v>
      </c>
      <c r="N79" s="10">
        <v>0.218125</v>
      </c>
      <c r="O79" s="10">
        <v>0.0828875</v>
      </c>
      <c r="P79" s="13"/>
      <c r="Q79" s="13"/>
      <c r="R79" s="13"/>
      <c r="S79" s="13"/>
      <c r="T79" s="13"/>
      <c r="U79" s="13"/>
      <c r="V79" s="10">
        <v>0.056388888888888884</v>
      </c>
      <c r="W79" s="10">
        <v>0.07443333333333334</v>
      </c>
      <c r="X79" s="13"/>
      <c r="Y79" s="13"/>
      <c r="Z79" s="7">
        <f t="shared" si="10"/>
        <v>0.3936894675925926</v>
      </c>
      <c r="AA79" s="8">
        <f t="shared" si="11"/>
        <v>5</v>
      </c>
      <c r="AB79" s="8">
        <v>5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/>
    </row>
    <row r="80" spans="1:34" ht="12">
      <c r="A80" s="5">
        <v>17</v>
      </c>
      <c r="B80" s="6" t="s">
        <v>147</v>
      </c>
      <c r="C80" s="6" t="s">
        <v>69</v>
      </c>
      <c r="D80" s="6" t="s">
        <v>141</v>
      </c>
      <c r="E80" s="6" t="s">
        <v>32</v>
      </c>
      <c r="F80" s="6" t="s">
        <v>46</v>
      </c>
      <c r="G80" s="6" t="s">
        <v>121</v>
      </c>
      <c r="H80" s="10">
        <v>0.08545138888888888</v>
      </c>
      <c r="I80" s="10">
        <v>0.08117881944444444</v>
      </c>
      <c r="J80" s="10">
        <v>0.07143518518518518</v>
      </c>
      <c r="K80" s="10">
        <v>0.07143518518518518</v>
      </c>
      <c r="L80" s="10">
        <v>0.0815162037037037</v>
      </c>
      <c r="M80" s="10">
        <v>0.0815162037037037</v>
      </c>
      <c r="N80" s="13"/>
      <c r="O80" s="13"/>
      <c r="P80" s="10">
        <v>0.2187037037037037</v>
      </c>
      <c r="Q80" s="10">
        <v>0.10279074074074074</v>
      </c>
      <c r="R80" s="10">
        <v>0.038807870370370375</v>
      </c>
      <c r="S80" s="10">
        <v>0.08925810185185186</v>
      </c>
      <c r="T80" s="13"/>
      <c r="U80" s="13"/>
      <c r="V80" s="13"/>
      <c r="W80" s="13"/>
      <c r="X80" s="13"/>
      <c r="Y80" s="13"/>
      <c r="Z80" s="7">
        <f t="shared" si="10"/>
        <v>0.42270682870370374</v>
      </c>
      <c r="AA80" s="8">
        <v>6</v>
      </c>
      <c r="AB80" s="8">
        <v>5</v>
      </c>
      <c r="AC80" s="11">
        <v>0</v>
      </c>
      <c r="AD80" s="11">
        <v>0</v>
      </c>
      <c r="AE80" s="11">
        <v>0</v>
      </c>
      <c r="AF80" s="11">
        <v>0</v>
      </c>
      <c r="AG80" s="11">
        <v>0.003472222222222222</v>
      </c>
      <c r="AH80" s="11"/>
    </row>
    <row r="81" spans="1:34" ht="12">
      <c r="A81" s="3" t="s">
        <v>0</v>
      </c>
      <c r="B81" s="3" t="s">
        <v>1</v>
      </c>
      <c r="C81" s="3" t="s">
        <v>2</v>
      </c>
      <c r="D81" s="3" t="s">
        <v>3</v>
      </c>
      <c r="E81" s="3" t="s">
        <v>4</v>
      </c>
      <c r="F81" s="3" t="s">
        <v>5</v>
      </c>
      <c r="G81" s="3" t="s">
        <v>6</v>
      </c>
      <c r="H81" s="4" t="s">
        <v>7</v>
      </c>
      <c r="I81" s="4" t="s">
        <v>8</v>
      </c>
      <c r="J81" s="4" t="s">
        <v>9</v>
      </c>
      <c r="K81" s="4" t="s">
        <v>10</v>
      </c>
      <c r="L81" s="4" t="s">
        <v>11</v>
      </c>
      <c r="M81" s="4" t="s">
        <v>12</v>
      </c>
      <c r="N81" s="4" t="s">
        <v>13</v>
      </c>
      <c r="O81" s="4" t="s">
        <v>14</v>
      </c>
      <c r="P81" s="4" t="s">
        <v>15</v>
      </c>
      <c r="Q81" s="4" t="s">
        <v>16</v>
      </c>
      <c r="R81" s="4" t="s">
        <v>17</v>
      </c>
      <c r="S81" s="4" t="s">
        <v>18</v>
      </c>
      <c r="T81" s="4" t="s">
        <v>19</v>
      </c>
      <c r="U81" s="4" t="s">
        <v>20</v>
      </c>
      <c r="V81" s="4" t="s">
        <v>21</v>
      </c>
      <c r="W81" s="4" t="s">
        <v>22</v>
      </c>
      <c r="X81" s="4" t="s">
        <v>23</v>
      </c>
      <c r="Y81" s="4" t="s">
        <v>24</v>
      </c>
      <c r="Z81" s="4" t="s">
        <v>25</v>
      </c>
      <c r="AA81" s="3" t="s">
        <v>26</v>
      </c>
      <c r="AB81" s="3" t="s">
        <v>27</v>
      </c>
      <c r="AC81" s="4" t="s">
        <v>28</v>
      </c>
      <c r="AD81" s="9" t="s">
        <v>265</v>
      </c>
      <c r="AE81" s="9" t="s">
        <v>266</v>
      </c>
      <c r="AF81" s="9" t="s">
        <v>267</v>
      </c>
      <c r="AG81" s="9" t="s">
        <v>269</v>
      </c>
      <c r="AH81" s="9" t="s">
        <v>268</v>
      </c>
    </row>
    <row r="82" spans="1:34" ht="12">
      <c r="A82" s="5">
        <v>1</v>
      </c>
      <c r="B82" s="6" t="s">
        <v>104</v>
      </c>
      <c r="C82" s="6" t="s">
        <v>92</v>
      </c>
      <c r="D82" s="6" t="s">
        <v>102</v>
      </c>
      <c r="E82" s="6" t="s">
        <v>32</v>
      </c>
      <c r="F82" s="6" t="s">
        <v>105</v>
      </c>
      <c r="G82" s="6" t="s">
        <v>100</v>
      </c>
      <c r="H82" s="10">
        <v>0.07386574074074075</v>
      </c>
      <c r="I82" s="10">
        <v>0.0701724537037037</v>
      </c>
      <c r="J82" s="10">
        <v>0.06671296296296296</v>
      </c>
      <c r="K82" s="10">
        <v>0.06671296296296296</v>
      </c>
      <c r="L82" s="10">
        <v>0.06858796296296296</v>
      </c>
      <c r="M82" s="10">
        <v>0.06858796296296296</v>
      </c>
      <c r="N82" s="13"/>
      <c r="O82" s="13"/>
      <c r="P82" s="13"/>
      <c r="Q82" s="13"/>
      <c r="R82" s="10">
        <v>0.03197916666666666</v>
      </c>
      <c r="S82" s="10">
        <v>0.07355208333333332</v>
      </c>
      <c r="T82" s="10">
        <v>0.031238</v>
      </c>
      <c r="U82" s="10">
        <v>0.0687236</v>
      </c>
      <c r="V82" s="10">
        <v>0.049652777777777775</v>
      </c>
      <c r="W82" s="10">
        <v>0.06554166666666666</v>
      </c>
      <c r="X82" s="13"/>
      <c r="Y82" s="13"/>
      <c r="Z82" s="7">
        <f>SUM(Y82,W82,U82,S82,Q82,O82,M82,K82,I82)-AC82-AD82-AE82-AF82-AG82-AH82</f>
        <v>0.33626642407407414</v>
      </c>
      <c r="AA82" s="8">
        <f>COUNT(H82:Y82)/2</f>
        <v>6</v>
      </c>
      <c r="AB82" s="8">
        <v>5</v>
      </c>
      <c r="AC82" s="11">
        <f>MAX(Y82,W82,U82,S82,Q82,O82,M82,K82,I82)</f>
        <v>0.07355208333333332</v>
      </c>
      <c r="AD82" s="11">
        <v>0</v>
      </c>
      <c r="AE82" s="11">
        <v>0</v>
      </c>
      <c r="AF82" s="11">
        <v>0</v>
      </c>
      <c r="AG82" s="11">
        <v>0.00347222222222222</v>
      </c>
      <c r="AH82" s="11"/>
    </row>
    <row r="83" spans="1:34" ht="12">
      <c r="A83" s="5">
        <v>2</v>
      </c>
      <c r="B83" s="6" t="s">
        <v>97</v>
      </c>
      <c r="C83" s="6" t="s">
        <v>61</v>
      </c>
      <c r="D83" s="6" t="s">
        <v>98</v>
      </c>
      <c r="E83" s="6" t="s">
        <v>32</v>
      </c>
      <c r="F83" s="6" t="s">
        <v>99</v>
      </c>
      <c r="G83" s="6" t="s">
        <v>100</v>
      </c>
      <c r="H83" s="10">
        <v>0.07820601851851851</v>
      </c>
      <c r="I83" s="10">
        <v>0.07429571759259258</v>
      </c>
      <c r="J83" s="10">
        <v>0.07359953703703703</v>
      </c>
      <c r="K83" s="10">
        <v>0.07359953703703703</v>
      </c>
      <c r="L83" s="10">
        <v>0.07222222222222223</v>
      </c>
      <c r="M83" s="10">
        <v>0.07222222222222223</v>
      </c>
      <c r="N83" s="10">
        <v>0.18907407407407406</v>
      </c>
      <c r="O83" s="10">
        <v>0.07184814814814815</v>
      </c>
      <c r="P83" s="10">
        <v>0.14326388888888889</v>
      </c>
      <c r="Q83" s="10">
        <v>0.06733402777777778</v>
      </c>
      <c r="R83" s="10">
        <v>0.03319444444444444</v>
      </c>
      <c r="S83" s="10">
        <v>0.07634722222222222</v>
      </c>
      <c r="T83" s="10">
        <v>0.033947</v>
      </c>
      <c r="U83" s="10">
        <v>0.0746834</v>
      </c>
      <c r="V83" s="10">
        <v>0.05518518518518519</v>
      </c>
      <c r="W83" s="10">
        <v>0.07284444444444446</v>
      </c>
      <c r="X83" s="10">
        <v>0.17985</v>
      </c>
      <c r="Y83" s="10">
        <v>0.0809325</v>
      </c>
      <c r="Z83" s="7">
        <f>SUM(Y83,W83,U83,S83,Q83,O83,M83,K83,I83)-AC83-AD83-AE83-AF83-AG83-AH83</f>
        <v>0.34395949074074084</v>
      </c>
      <c r="AA83" s="8">
        <f>COUNT(H83:Y83)/2</f>
        <v>9</v>
      </c>
      <c r="AB83" s="8">
        <v>5</v>
      </c>
      <c r="AC83" s="10">
        <v>0.0809325</v>
      </c>
      <c r="AD83" s="10">
        <v>0.07634722222222222</v>
      </c>
      <c r="AE83" s="10">
        <v>0.0746834</v>
      </c>
      <c r="AF83" s="10">
        <v>0.07429571759259258</v>
      </c>
      <c r="AG83" s="11">
        <v>0.010416666666666666</v>
      </c>
      <c r="AH83" s="11">
        <v>0.00347222222222222</v>
      </c>
    </row>
    <row r="84" spans="1:34" ht="12">
      <c r="A84" s="5">
        <v>3</v>
      </c>
      <c r="B84" s="6" t="s">
        <v>101</v>
      </c>
      <c r="C84" s="6" t="s">
        <v>57</v>
      </c>
      <c r="D84" s="6" t="s">
        <v>102</v>
      </c>
      <c r="E84" s="6" t="s">
        <v>32</v>
      </c>
      <c r="F84" s="6" t="s">
        <v>103</v>
      </c>
      <c r="G84" s="6" t="s">
        <v>100</v>
      </c>
      <c r="H84" s="13"/>
      <c r="I84" s="13"/>
      <c r="J84" s="10">
        <v>0.07755787037037037</v>
      </c>
      <c r="K84" s="10">
        <v>0.07755787037037037</v>
      </c>
      <c r="L84" s="10">
        <v>0.07302083333333333</v>
      </c>
      <c r="M84" s="10">
        <v>0.07302083333333333</v>
      </c>
      <c r="N84" s="10">
        <v>0.2073148148148148</v>
      </c>
      <c r="O84" s="10">
        <v>0.07877962962962963</v>
      </c>
      <c r="P84" s="10">
        <v>0.1820138888888889</v>
      </c>
      <c r="Q84" s="10">
        <v>0.08554652777777777</v>
      </c>
      <c r="R84" s="13"/>
      <c r="S84" s="13"/>
      <c r="T84" s="13"/>
      <c r="U84" s="13"/>
      <c r="V84" s="10">
        <v>0.05427083333333333</v>
      </c>
      <c r="W84" s="10">
        <v>0.0716375</v>
      </c>
      <c r="X84" s="13"/>
      <c r="Y84" s="13"/>
      <c r="Z84" s="7">
        <f>SUM(Y84,W84,U84,S84,Q84,O84,M84,K84,I84)-AC84-AD84-AE84-AF84-AG84-AH84</f>
        <v>0.3865423611111111</v>
      </c>
      <c r="AA84" s="8">
        <f>COUNT(H84:Y84)/2</f>
        <v>5</v>
      </c>
      <c r="AB84" s="8">
        <v>5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/>
    </row>
    <row r="85" spans="1:34" ht="12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3" t="s">
        <v>26</v>
      </c>
      <c r="AB85" s="3" t="s">
        <v>27</v>
      </c>
      <c r="AC85" s="4" t="s">
        <v>28</v>
      </c>
      <c r="AD85" s="9" t="s">
        <v>265</v>
      </c>
      <c r="AE85" s="9" t="s">
        <v>266</v>
      </c>
      <c r="AF85" s="9" t="s">
        <v>267</v>
      </c>
      <c r="AG85" s="9" t="s">
        <v>269</v>
      </c>
      <c r="AH85" s="9" t="s">
        <v>268</v>
      </c>
    </row>
    <row r="86" spans="1:34" ht="12">
      <c r="A86" s="5">
        <v>1</v>
      </c>
      <c r="B86" s="6" t="s">
        <v>73</v>
      </c>
      <c r="C86" s="6" t="s">
        <v>72</v>
      </c>
      <c r="D86" s="6" t="s">
        <v>74</v>
      </c>
      <c r="E86" s="6" t="s">
        <v>32</v>
      </c>
      <c r="F86" s="6" t="s">
        <v>75</v>
      </c>
      <c r="G86" s="6" t="s">
        <v>76</v>
      </c>
      <c r="H86" s="10">
        <v>0.06805555555555555</v>
      </c>
      <c r="I86" s="10">
        <v>0.06465277777777777</v>
      </c>
      <c r="J86" s="10">
        <v>0.06131944444444445</v>
      </c>
      <c r="K86" s="10">
        <v>0.06131944444444445</v>
      </c>
      <c r="L86" s="10">
        <v>0.06091435185185185</v>
      </c>
      <c r="M86" s="10">
        <v>0.06091435185185185</v>
      </c>
      <c r="N86" s="13"/>
      <c r="O86" s="13"/>
      <c r="P86" s="10">
        <v>0.2017013888888889</v>
      </c>
      <c r="Q86" s="10">
        <v>0.09479965277777777</v>
      </c>
      <c r="R86" s="10">
        <v>0.028773148148148145</v>
      </c>
      <c r="S86" s="10">
        <v>0.06617824074074073</v>
      </c>
      <c r="T86" s="10">
        <v>0.029201</v>
      </c>
      <c r="U86" s="10">
        <v>0.06424220000000001</v>
      </c>
      <c r="V86" s="10">
        <v>0.0459375</v>
      </c>
      <c r="W86" s="10">
        <v>0.060637500000000004</v>
      </c>
      <c r="X86" s="13"/>
      <c r="Y86" s="13"/>
      <c r="Z86" s="7">
        <f aca="true" t="shared" si="12" ref="Z86:Z91">SUM(Y86,W86,U86,S86,Q86,O86,M86,K86,I86)-AC86-AD86-AE86-AF86-AG86-AH86</f>
        <v>0.30482182962962956</v>
      </c>
      <c r="AA86" s="8">
        <f aca="true" t="shared" si="13" ref="AA86:AA91">COUNT(H86:Y86)/2</f>
        <v>7</v>
      </c>
      <c r="AB86" s="8">
        <v>5</v>
      </c>
      <c r="AC86" s="10">
        <v>0.09479965277777777</v>
      </c>
      <c r="AD86" s="10">
        <v>0.06617824074074073</v>
      </c>
      <c r="AE86" s="11">
        <v>0</v>
      </c>
      <c r="AF86" s="11">
        <v>0</v>
      </c>
      <c r="AG86" s="11">
        <v>0.006944444444444444</v>
      </c>
      <c r="AH86" s="11"/>
    </row>
    <row r="87" spans="1:34" ht="12">
      <c r="A87" s="5">
        <v>2</v>
      </c>
      <c r="B87" s="6" t="s">
        <v>78</v>
      </c>
      <c r="C87" s="6" t="s">
        <v>79</v>
      </c>
      <c r="D87" s="6" t="s">
        <v>80</v>
      </c>
      <c r="E87" s="6" t="s">
        <v>32</v>
      </c>
      <c r="F87" s="6" t="s">
        <v>81</v>
      </c>
      <c r="G87" s="6" t="s">
        <v>76</v>
      </c>
      <c r="H87" s="10">
        <v>0.06707175925925926</v>
      </c>
      <c r="I87" s="10">
        <v>0.0637181712962963</v>
      </c>
      <c r="J87" s="10">
        <v>0.060231481481481476</v>
      </c>
      <c r="K87" s="10">
        <v>0.060231481481481476</v>
      </c>
      <c r="L87" s="10">
        <v>0.06189814814814815</v>
      </c>
      <c r="M87" s="10">
        <v>0.06189814814814815</v>
      </c>
      <c r="N87" s="13"/>
      <c r="O87" s="13"/>
      <c r="P87" s="13"/>
      <c r="Q87" s="13"/>
      <c r="R87" s="10">
        <v>0.02854166666666667</v>
      </c>
      <c r="S87" s="10">
        <v>0.06564583333333333</v>
      </c>
      <c r="T87" s="10">
        <v>0.028507</v>
      </c>
      <c r="U87" s="10">
        <v>0.0627154</v>
      </c>
      <c r="V87" s="10">
        <v>0.04546296296296296</v>
      </c>
      <c r="W87" s="10">
        <v>0.06001111111111111</v>
      </c>
      <c r="X87" s="13"/>
      <c r="Y87" s="13"/>
      <c r="Z87" s="7">
        <f t="shared" si="12"/>
        <v>0.30510208981481485</v>
      </c>
      <c r="AA87" s="8">
        <f t="shared" si="13"/>
        <v>6</v>
      </c>
      <c r="AB87" s="8">
        <v>5</v>
      </c>
      <c r="AC87" s="11">
        <f>MAX(Y87,W87,U87,S87,Q87,O87,M87,K87,I87)</f>
        <v>0.06564583333333333</v>
      </c>
      <c r="AD87" s="11">
        <v>0</v>
      </c>
      <c r="AE87" s="11">
        <v>0</v>
      </c>
      <c r="AF87" s="11">
        <v>0</v>
      </c>
      <c r="AG87" s="11">
        <v>0.00347222222222222</v>
      </c>
      <c r="AH87" s="11"/>
    </row>
    <row r="88" spans="1:34" ht="12">
      <c r="A88" s="5">
        <v>3</v>
      </c>
      <c r="B88" s="6" t="s">
        <v>82</v>
      </c>
      <c r="C88" s="6" t="s">
        <v>83</v>
      </c>
      <c r="D88" s="6" t="s">
        <v>84</v>
      </c>
      <c r="E88" s="6" t="s">
        <v>32</v>
      </c>
      <c r="F88" s="6" t="s">
        <v>85</v>
      </c>
      <c r="G88" s="6" t="s">
        <v>76</v>
      </c>
      <c r="H88" s="10">
        <v>0.07505787037037037</v>
      </c>
      <c r="I88" s="10">
        <v>0.07130497685185185</v>
      </c>
      <c r="J88" s="10">
        <v>0.0697337962962963</v>
      </c>
      <c r="K88" s="10">
        <v>0.0697337962962963</v>
      </c>
      <c r="L88" s="10">
        <v>0.06987268518518519</v>
      </c>
      <c r="M88" s="10">
        <v>0.06987268518518519</v>
      </c>
      <c r="N88" s="13"/>
      <c r="O88" s="13"/>
      <c r="P88" s="13"/>
      <c r="Q88" s="13"/>
      <c r="R88" s="10">
        <v>0.03221064814814815</v>
      </c>
      <c r="S88" s="10">
        <v>0.07408449074074074</v>
      </c>
      <c r="T88" s="10">
        <v>0.031343</v>
      </c>
      <c r="U88" s="10">
        <v>0.06895460000000002</v>
      </c>
      <c r="V88" s="13"/>
      <c r="W88" s="13"/>
      <c r="X88" s="10">
        <v>0.152963</v>
      </c>
      <c r="Y88" s="10">
        <v>0.06883335</v>
      </c>
      <c r="Z88" s="7">
        <f>SUM(Y88,W88,U88,S88,Q88,O88,M88,K88,I88)-AC88-AD88-AE88-AF88-AG88-AH88</f>
        <v>0.34175380648148146</v>
      </c>
      <c r="AA88" s="8">
        <f>COUNT(H88:Y88)/2</f>
        <v>6</v>
      </c>
      <c r="AB88" s="8">
        <v>5</v>
      </c>
      <c r="AC88" s="11">
        <v>0.07408564814814815</v>
      </c>
      <c r="AD88" s="11">
        <v>0</v>
      </c>
      <c r="AE88" s="11">
        <v>0</v>
      </c>
      <c r="AF88" s="11">
        <v>0</v>
      </c>
      <c r="AG88" s="11">
        <v>0.003472222222222222</v>
      </c>
      <c r="AH88" s="11">
        <v>0.00347222222222222</v>
      </c>
    </row>
    <row r="89" spans="1:34" ht="12">
      <c r="A89" s="5">
        <v>4</v>
      </c>
      <c r="B89" s="6" t="s">
        <v>86</v>
      </c>
      <c r="C89" s="6" t="s">
        <v>64</v>
      </c>
      <c r="D89" s="6" t="s">
        <v>84</v>
      </c>
      <c r="E89" s="6" t="s">
        <v>32</v>
      </c>
      <c r="F89" s="6" t="s">
        <v>87</v>
      </c>
      <c r="G89" s="6" t="s">
        <v>76</v>
      </c>
      <c r="H89" s="10">
        <v>0.07579861111111111</v>
      </c>
      <c r="I89" s="10">
        <v>0.07200868055555555</v>
      </c>
      <c r="J89" s="10">
        <v>0.07086805555555555</v>
      </c>
      <c r="K89" s="10">
        <v>0.07086805555555555</v>
      </c>
      <c r="L89" s="10">
        <v>0.07059027777777778</v>
      </c>
      <c r="M89" s="10">
        <v>0.07059027777777778</v>
      </c>
      <c r="N89" s="13"/>
      <c r="O89" s="13"/>
      <c r="P89" s="10">
        <v>0.1620601851851852</v>
      </c>
      <c r="Q89" s="10">
        <v>0.07616828703703704</v>
      </c>
      <c r="R89" s="13"/>
      <c r="S89" s="13"/>
      <c r="T89" s="10">
        <v>0.0336</v>
      </c>
      <c r="U89" s="10">
        <v>0.07392</v>
      </c>
      <c r="V89" s="10">
        <v>0.05407407407407407</v>
      </c>
      <c r="W89" s="10">
        <v>0.07137777777777778</v>
      </c>
      <c r="X89" s="13"/>
      <c r="Y89" s="13"/>
      <c r="Z89" s="7">
        <f t="shared" si="12"/>
        <v>0.35529256944444443</v>
      </c>
      <c r="AA89" s="8">
        <f t="shared" si="13"/>
        <v>6</v>
      </c>
      <c r="AB89" s="8">
        <v>5</v>
      </c>
      <c r="AC89" s="11">
        <f>MAX(Y89,W89,U89,S89,Q89,O89,M89,K89,I89)</f>
        <v>0.07616828703703704</v>
      </c>
      <c r="AD89" s="11">
        <v>0</v>
      </c>
      <c r="AE89" s="11">
        <v>0</v>
      </c>
      <c r="AF89" s="11">
        <v>0</v>
      </c>
      <c r="AG89" s="11">
        <v>0.00347222222222222</v>
      </c>
      <c r="AH89" s="11"/>
    </row>
    <row r="90" spans="1:34" ht="12">
      <c r="A90" s="5">
        <v>5</v>
      </c>
      <c r="B90" s="6" t="s">
        <v>88</v>
      </c>
      <c r="C90" s="6" t="s">
        <v>60</v>
      </c>
      <c r="D90" s="6" t="s">
        <v>74</v>
      </c>
      <c r="E90" s="6" t="s">
        <v>32</v>
      </c>
      <c r="F90" s="6" t="s">
        <v>89</v>
      </c>
      <c r="G90" s="6" t="s">
        <v>76</v>
      </c>
      <c r="H90" s="10">
        <v>0.07967592592592593</v>
      </c>
      <c r="I90" s="10">
        <v>0.07569212962962962</v>
      </c>
      <c r="J90" s="10">
        <v>0.07131944444444445</v>
      </c>
      <c r="K90" s="10">
        <v>0.07131944444444445</v>
      </c>
      <c r="L90" s="10">
        <v>0.07747685185185185</v>
      </c>
      <c r="M90" s="10">
        <v>0.07747685185185185</v>
      </c>
      <c r="N90" s="13"/>
      <c r="O90" s="13"/>
      <c r="P90" s="13"/>
      <c r="Q90" s="13"/>
      <c r="R90" s="10">
        <v>0.03266203703703704</v>
      </c>
      <c r="S90" s="10">
        <v>0.07512268518518518</v>
      </c>
      <c r="T90" s="10">
        <v>0.033403</v>
      </c>
      <c r="U90" s="10">
        <v>0.07348660000000001</v>
      </c>
      <c r="V90" s="10">
        <v>0.05344907407407407</v>
      </c>
      <c r="W90" s="10">
        <v>0.07055277777777778</v>
      </c>
      <c r="X90" s="13"/>
      <c r="Y90" s="13"/>
      <c r="Z90" s="7">
        <f t="shared" si="12"/>
        <v>0.3627014148148149</v>
      </c>
      <c r="AA90" s="8">
        <f t="shared" si="13"/>
        <v>6</v>
      </c>
      <c r="AB90" s="8">
        <v>5</v>
      </c>
      <c r="AC90" s="11">
        <f>MAX(Y90,W90,U90,S90,Q90,O90,M90,K90,I90)</f>
        <v>0.07747685185185185</v>
      </c>
      <c r="AD90" s="11">
        <v>0</v>
      </c>
      <c r="AE90" s="11">
        <v>0</v>
      </c>
      <c r="AF90" s="11">
        <v>0</v>
      </c>
      <c r="AG90" s="11">
        <v>0.00347222222222222</v>
      </c>
      <c r="AH90" s="11"/>
    </row>
    <row r="91" spans="1:34" ht="12">
      <c r="A91" s="5">
        <v>6</v>
      </c>
      <c r="B91" s="6" t="s">
        <v>77</v>
      </c>
      <c r="C91" s="6" t="s">
        <v>69</v>
      </c>
      <c r="D91" s="6" t="s">
        <v>74</v>
      </c>
      <c r="E91" s="6" t="s">
        <v>32</v>
      </c>
      <c r="F91" s="6" t="s">
        <v>33</v>
      </c>
      <c r="G91" s="6" t="s">
        <v>76</v>
      </c>
      <c r="H91" s="10">
        <v>0.09116898148148149</v>
      </c>
      <c r="I91" s="10">
        <v>0.08661053240740742</v>
      </c>
      <c r="J91" s="13"/>
      <c r="K91" s="13"/>
      <c r="L91" s="10">
        <v>0.08790509259259259</v>
      </c>
      <c r="M91" s="10">
        <v>0.08790509259259259</v>
      </c>
      <c r="N91" s="10">
        <v>0.26059027777777777</v>
      </c>
      <c r="O91" s="10">
        <v>0.09902430555555555</v>
      </c>
      <c r="P91" s="10">
        <v>0.205</v>
      </c>
      <c r="Q91" s="10">
        <v>0.09634999999999999</v>
      </c>
      <c r="R91" s="10">
        <v>0.038981481481481485</v>
      </c>
      <c r="S91" s="10">
        <v>0.08965740740740741</v>
      </c>
      <c r="T91" s="10">
        <v>0.040093</v>
      </c>
      <c r="U91" s="10">
        <v>0.0882046</v>
      </c>
      <c r="V91" s="10">
        <v>0.06356481481481481</v>
      </c>
      <c r="W91" s="10">
        <v>0.08390555555555555</v>
      </c>
      <c r="X91" s="13"/>
      <c r="Y91" s="13"/>
      <c r="Z91" s="7">
        <f t="shared" si="12"/>
        <v>0.4293387435185186</v>
      </c>
      <c r="AA91" s="8">
        <f t="shared" si="13"/>
        <v>7</v>
      </c>
      <c r="AB91" s="8">
        <v>5</v>
      </c>
      <c r="AC91" s="10">
        <v>0.09902430555555555</v>
      </c>
      <c r="AD91" s="10">
        <v>0.09634999999999999</v>
      </c>
      <c r="AE91" s="11">
        <v>0</v>
      </c>
      <c r="AF91" s="11">
        <v>0</v>
      </c>
      <c r="AG91" s="11">
        <v>0.006944444444444444</v>
      </c>
      <c r="AH91" s="11"/>
    </row>
    <row r="92" spans="1:34" ht="12">
      <c r="A92" s="3" t="s">
        <v>0</v>
      </c>
      <c r="B92" s="3" t="s">
        <v>1</v>
      </c>
      <c r="C92" s="3" t="s">
        <v>2</v>
      </c>
      <c r="D92" s="3" t="s">
        <v>3</v>
      </c>
      <c r="E92" s="3" t="s">
        <v>4</v>
      </c>
      <c r="F92" s="3" t="s">
        <v>5</v>
      </c>
      <c r="G92" s="3" t="s">
        <v>6</v>
      </c>
      <c r="H92" s="4" t="s">
        <v>7</v>
      </c>
      <c r="I92" s="4" t="s">
        <v>8</v>
      </c>
      <c r="J92" s="4" t="s">
        <v>9</v>
      </c>
      <c r="K92" s="4" t="s">
        <v>10</v>
      </c>
      <c r="L92" s="4" t="s">
        <v>11</v>
      </c>
      <c r="M92" s="4" t="s">
        <v>12</v>
      </c>
      <c r="N92" s="4" t="s">
        <v>13</v>
      </c>
      <c r="O92" s="4" t="s">
        <v>14</v>
      </c>
      <c r="P92" s="4" t="s">
        <v>15</v>
      </c>
      <c r="Q92" s="4" t="s">
        <v>16</v>
      </c>
      <c r="R92" s="4" t="s">
        <v>17</v>
      </c>
      <c r="S92" s="4" t="s">
        <v>18</v>
      </c>
      <c r="T92" s="4" t="s">
        <v>19</v>
      </c>
      <c r="U92" s="4" t="s">
        <v>20</v>
      </c>
      <c r="V92" s="4" t="s">
        <v>21</v>
      </c>
      <c r="W92" s="4" t="s">
        <v>22</v>
      </c>
      <c r="X92" s="4" t="s">
        <v>23</v>
      </c>
      <c r="Y92" s="4" t="s">
        <v>24</v>
      </c>
      <c r="Z92" s="4" t="s">
        <v>25</v>
      </c>
      <c r="AA92" s="3" t="s">
        <v>26</v>
      </c>
      <c r="AB92" s="3" t="s">
        <v>27</v>
      </c>
      <c r="AC92" s="4" t="s">
        <v>28</v>
      </c>
      <c r="AD92" s="9" t="s">
        <v>265</v>
      </c>
      <c r="AE92" s="9" t="s">
        <v>266</v>
      </c>
      <c r="AF92" s="9" t="s">
        <v>267</v>
      </c>
      <c r="AG92" s="9" t="s">
        <v>269</v>
      </c>
      <c r="AH92" s="9" t="s">
        <v>268</v>
      </c>
    </row>
    <row r="93" spans="1:34" ht="12">
      <c r="A93" s="5">
        <v>1</v>
      </c>
      <c r="B93" s="6" t="s">
        <v>35</v>
      </c>
      <c r="C93" s="6" t="s">
        <v>36</v>
      </c>
      <c r="D93" s="6" t="s">
        <v>37</v>
      </c>
      <c r="E93" s="6" t="s">
        <v>32</v>
      </c>
      <c r="F93" s="6" t="s">
        <v>38</v>
      </c>
      <c r="G93" s="6" t="s">
        <v>34</v>
      </c>
      <c r="H93" s="10">
        <v>0.07032407407407408</v>
      </c>
      <c r="I93" s="10">
        <v>0.06680787037037038</v>
      </c>
      <c r="J93" s="10">
        <v>0.065</v>
      </c>
      <c r="K93" s="10">
        <v>0.065</v>
      </c>
      <c r="L93" s="10">
        <v>0.06465277777777778</v>
      </c>
      <c r="M93" s="10">
        <v>0.06465277777777778</v>
      </c>
      <c r="N93" s="13"/>
      <c r="O93" s="13"/>
      <c r="P93" s="13"/>
      <c r="Q93" s="13"/>
      <c r="R93" s="10">
        <v>0.031099537037037037</v>
      </c>
      <c r="S93" s="10">
        <v>0.07152893518518517</v>
      </c>
      <c r="T93" s="13"/>
      <c r="U93" s="13"/>
      <c r="V93" s="10">
        <v>0.04972222222222222</v>
      </c>
      <c r="W93" s="10">
        <v>0.06563333333333334</v>
      </c>
      <c r="X93" s="13"/>
      <c r="Y93" s="13"/>
      <c r="Z93" s="7">
        <f aca="true" t="shared" si="14" ref="Z93:Z100">SUM(Y93,W93,U93,S93,Q93,O93,M93,K93,I93)-AC93-AD93-AE93-AF93-AG93-AH93</f>
        <v>0.33362291666666666</v>
      </c>
      <c r="AA93" s="8">
        <f aca="true" t="shared" si="15" ref="AA93:AA100">COUNT(H93:Y93)/2</f>
        <v>5</v>
      </c>
      <c r="AB93" s="8">
        <v>5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/>
    </row>
    <row r="94" spans="1:34" ht="12">
      <c r="A94" s="5">
        <v>2</v>
      </c>
      <c r="B94" s="6" t="s">
        <v>52</v>
      </c>
      <c r="C94" s="6" t="s">
        <v>53</v>
      </c>
      <c r="D94" s="6" t="s">
        <v>45</v>
      </c>
      <c r="E94" s="6" t="s">
        <v>32</v>
      </c>
      <c r="F94" s="6" t="s">
        <v>54</v>
      </c>
      <c r="G94" s="6" t="s">
        <v>34</v>
      </c>
      <c r="H94" s="10">
        <v>0.06993055555555555</v>
      </c>
      <c r="I94" s="10">
        <v>0.06643402777777777</v>
      </c>
      <c r="J94" s="10">
        <v>0.06751157407407408</v>
      </c>
      <c r="K94" s="10">
        <v>0.06751157407407408</v>
      </c>
      <c r="L94" s="13"/>
      <c r="M94" s="13"/>
      <c r="N94" s="13"/>
      <c r="O94" s="13"/>
      <c r="P94" s="13"/>
      <c r="Q94" s="13"/>
      <c r="R94" s="10">
        <v>0.029988425925925922</v>
      </c>
      <c r="S94" s="10">
        <v>0.06897337962962961</v>
      </c>
      <c r="T94" s="10">
        <v>0.030359</v>
      </c>
      <c r="U94" s="10">
        <v>0.06678980000000001</v>
      </c>
      <c r="V94" s="10">
        <v>0.052071759259259255</v>
      </c>
      <c r="W94" s="10">
        <v>0.06873472222222222</v>
      </c>
      <c r="X94" s="13"/>
      <c r="Y94" s="13"/>
      <c r="Z94" s="7">
        <f t="shared" si="14"/>
        <v>0.3384435037037037</v>
      </c>
      <c r="AA94" s="8">
        <f t="shared" si="15"/>
        <v>5</v>
      </c>
      <c r="AB94" s="8">
        <v>5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/>
    </row>
    <row r="95" spans="1:34" ht="12">
      <c r="A95" s="5">
        <v>3</v>
      </c>
      <c r="B95" s="6" t="s">
        <v>29</v>
      </c>
      <c r="C95" s="6" t="s">
        <v>30</v>
      </c>
      <c r="D95" s="6" t="s">
        <v>31</v>
      </c>
      <c r="E95" s="6" t="s">
        <v>32</v>
      </c>
      <c r="F95" s="6" t="s">
        <v>33</v>
      </c>
      <c r="G95" s="6" t="s">
        <v>34</v>
      </c>
      <c r="H95" s="10">
        <v>0.07949074074074074</v>
      </c>
      <c r="I95" s="10">
        <v>0.0755162037037037</v>
      </c>
      <c r="J95" s="10">
        <v>0.07275462962962963</v>
      </c>
      <c r="K95" s="10">
        <v>0.07275462962962963</v>
      </c>
      <c r="L95" s="10">
        <v>0.07465277777777778</v>
      </c>
      <c r="M95" s="10">
        <v>0.07465277777777778</v>
      </c>
      <c r="N95" s="13"/>
      <c r="O95" s="13"/>
      <c r="P95" s="10">
        <v>0.1853935185185185</v>
      </c>
      <c r="Q95" s="10">
        <v>0.0871349537037037</v>
      </c>
      <c r="R95" s="10">
        <v>0.03439814814814814</v>
      </c>
      <c r="S95" s="10">
        <v>0.07911574074074072</v>
      </c>
      <c r="T95" s="10">
        <v>0.03522</v>
      </c>
      <c r="U95" s="10">
        <v>0.07748400000000001</v>
      </c>
      <c r="V95" s="10">
        <v>0.05527777777777778</v>
      </c>
      <c r="W95" s="10">
        <v>0.07296666666666668</v>
      </c>
      <c r="X95" s="13"/>
      <c r="Y95" s="13"/>
      <c r="Z95" s="7">
        <f t="shared" si="14"/>
        <v>0.3664298333333334</v>
      </c>
      <c r="AA95" s="8">
        <f t="shared" si="15"/>
        <v>7</v>
      </c>
      <c r="AB95" s="8">
        <v>5</v>
      </c>
      <c r="AC95" s="10">
        <v>0.0871349537037037</v>
      </c>
      <c r="AD95" s="10">
        <v>0.07911574074074072</v>
      </c>
      <c r="AE95" s="11">
        <v>0</v>
      </c>
      <c r="AF95" s="11">
        <v>0</v>
      </c>
      <c r="AG95" s="11">
        <v>0.006944444444444444</v>
      </c>
      <c r="AH95" s="11"/>
    </row>
    <row r="96" spans="1:34" ht="12">
      <c r="A96" s="5">
        <v>4</v>
      </c>
      <c r="B96" s="6" t="s">
        <v>49</v>
      </c>
      <c r="C96" s="6" t="s">
        <v>50</v>
      </c>
      <c r="D96" s="6" t="s">
        <v>31</v>
      </c>
      <c r="E96" s="6" t="s">
        <v>32</v>
      </c>
      <c r="F96" s="6" t="s">
        <v>51</v>
      </c>
      <c r="G96" s="6" t="s">
        <v>34</v>
      </c>
      <c r="H96" s="13"/>
      <c r="I96" s="13"/>
      <c r="J96" s="10">
        <v>0.07202546296296296</v>
      </c>
      <c r="K96" s="10">
        <v>0.07202546296296296</v>
      </c>
      <c r="L96" s="10">
        <v>0.07488425925925926</v>
      </c>
      <c r="M96" s="10">
        <v>0.07488425925925926</v>
      </c>
      <c r="N96" s="13"/>
      <c r="O96" s="13"/>
      <c r="P96" s="13"/>
      <c r="Q96" s="13"/>
      <c r="R96" s="10">
        <v>0.03344907407407407</v>
      </c>
      <c r="S96" s="10">
        <v>0.07693287037037035</v>
      </c>
      <c r="T96" s="10">
        <v>0.033264</v>
      </c>
      <c r="U96" s="10">
        <v>0.0731808</v>
      </c>
      <c r="V96" s="10">
        <v>0.05275462962962963</v>
      </c>
      <c r="W96" s="10">
        <v>0.06963611111111112</v>
      </c>
      <c r="X96" s="13"/>
      <c r="Y96" s="13"/>
      <c r="Z96" s="7">
        <f t="shared" si="14"/>
        <v>0.3666595037037037</v>
      </c>
      <c r="AA96" s="8">
        <f t="shared" si="15"/>
        <v>5</v>
      </c>
      <c r="AB96" s="8">
        <v>5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/>
    </row>
    <row r="97" spans="1:34" ht="12">
      <c r="A97" s="5">
        <v>5</v>
      </c>
      <c r="B97" s="6" t="s">
        <v>56</v>
      </c>
      <c r="C97" s="6" t="s">
        <v>57</v>
      </c>
      <c r="D97" s="6" t="s">
        <v>31</v>
      </c>
      <c r="E97" s="6" t="s">
        <v>32</v>
      </c>
      <c r="F97" s="6" t="s">
        <v>55</v>
      </c>
      <c r="G97" s="6" t="s">
        <v>34</v>
      </c>
      <c r="H97" s="10">
        <v>0.08436342592592593</v>
      </c>
      <c r="I97" s="10">
        <v>0.08014525462962963</v>
      </c>
      <c r="J97" s="10">
        <v>0.07856481481481481</v>
      </c>
      <c r="K97" s="10">
        <v>0.07856481481481481</v>
      </c>
      <c r="L97" s="10">
        <v>0.08016203703703705</v>
      </c>
      <c r="M97" s="10">
        <v>0.08016203703703705</v>
      </c>
      <c r="N97" s="13"/>
      <c r="O97" s="13"/>
      <c r="P97" s="13"/>
      <c r="Q97" s="13"/>
      <c r="R97" s="13"/>
      <c r="S97" s="13"/>
      <c r="T97" s="10">
        <v>0.037882</v>
      </c>
      <c r="U97" s="10">
        <v>0.08334040000000001</v>
      </c>
      <c r="V97" s="10">
        <v>0.059363425925925924</v>
      </c>
      <c r="W97" s="10">
        <v>0.07835972222222222</v>
      </c>
      <c r="X97" s="10">
        <v>0.184225</v>
      </c>
      <c r="Y97" s="10">
        <v>0.08290125</v>
      </c>
      <c r="Z97" s="7">
        <f t="shared" si="14"/>
        <v>0.3931886342592593</v>
      </c>
      <c r="AA97" s="8">
        <f t="shared" si="15"/>
        <v>6</v>
      </c>
      <c r="AB97" s="8">
        <v>5</v>
      </c>
      <c r="AC97" s="11">
        <f>MAX(Y97,W97,U97,S97,Q97,O97,M97,K97,I97)</f>
        <v>0.08334040000000001</v>
      </c>
      <c r="AD97" s="11">
        <v>0</v>
      </c>
      <c r="AE97" s="11">
        <v>0</v>
      </c>
      <c r="AF97" s="11">
        <v>0</v>
      </c>
      <c r="AG97" s="11">
        <v>0.003472222222222222</v>
      </c>
      <c r="AH97" s="11">
        <v>0.00347222222222222</v>
      </c>
    </row>
    <row r="98" spans="1:34" ht="12">
      <c r="A98" s="5">
        <v>6</v>
      </c>
      <c r="B98" s="6" t="s">
        <v>39</v>
      </c>
      <c r="C98" s="6" t="s">
        <v>40</v>
      </c>
      <c r="D98" s="6" t="s">
        <v>41</v>
      </c>
      <c r="E98" s="6" t="s">
        <v>32</v>
      </c>
      <c r="F98" s="6" t="s">
        <v>42</v>
      </c>
      <c r="G98" s="6" t="s">
        <v>34</v>
      </c>
      <c r="H98" s="10">
        <v>0.098125</v>
      </c>
      <c r="I98" s="10">
        <v>0.09321875</v>
      </c>
      <c r="J98" s="10">
        <v>0.0804861111111111</v>
      </c>
      <c r="K98" s="10">
        <v>0.0804861111111111</v>
      </c>
      <c r="L98" s="10">
        <v>0.0834837962962963</v>
      </c>
      <c r="M98" s="10">
        <v>0.0834837962962963</v>
      </c>
      <c r="N98" s="13"/>
      <c r="O98" s="13"/>
      <c r="P98" s="13"/>
      <c r="Q98" s="13"/>
      <c r="R98" s="10">
        <v>0.035868055555555556</v>
      </c>
      <c r="S98" s="10">
        <v>0.08249652777777777</v>
      </c>
      <c r="T98" s="13"/>
      <c r="U98" s="13"/>
      <c r="V98" s="10">
        <v>0.05642361111111111</v>
      </c>
      <c r="W98" s="10">
        <v>0.07447916666666667</v>
      </c>
      <c r="X98" s="13"/>
      <c r="Y98" s="13"/>
      <c r="Z98" s="7">
        <f t="shared" si="14"/>
        <v>0.41416435185185185</v>
      </c>
      <c r="AA98" s="8">
        <f t="shared" si="15"/>
        <v>5</v>
      </c>
      <c r="AB98" s="8">
        <v>5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/>
    </row>
    <row r="99" spans="1:34" ht="12">
      <c r="A99" s="5">
        <v>7</v>
      </c>
      <c r="B99" s="6" t="s">
        <v>47</v>
      </c>
      <c r="C99" s="6" t="s">
        <v>48</v>
      </c>
      <c r="D99" s="6" t="s">
        <v>45</v>
      </c>
      <c r="E99" s="6" t="s">
        <v>32</v>
      </c>
      <c r="F99" s="6" t="s">
        <v>46</v>
      </c>
      <c r="G99" s="6" t="s">
        <v>34</v>
      </c>
      <c r="H99" s="10">
        <v>0.10096064814814815</v>
      </c>
      <c r="I99" s="10">
        <v>0.09591261574074074</v>
      </c>
      <c r="J99" s="10">
        <v>0.0914699074074074</v>
      </c>
      <c r="K99" s="10">
        <v>0.0914699074074074</v>
      </c>
      <c r="L99" s="10">
        <v>0.08953703703703704</v>
      </c>
      <c r="M99" s="10">
        <v>0.08953703703703704</v>
      </c>
      <c r="N99" s="13"/>
      <c r="O99" s="13"/>
      <c r="P99" s="13"/>
      <c r="Q99" s="13"/>
      <c r="R99" s="10">
        <v>0.04040509259259259</v>
      </c>
      <c r="S99" s="10">
        <v>0.09293171296296295</v>
      </c>
      <c r="T99" s="10">
        <v>0.03787</v>
      </c>
      <c r="U99" s="10">
        <v>0.08331400000000001</v>
      </c>
      <c r="V99" s="10">
        <v>0.06407407407407407</v>
      </c>
      <c r="W99" s="10">
        <v>0.08457777777777778</v>
      </c>
      <c r="X99" s="13"/>
      <c r="Y99" s="13"/>
      <c r="Z99" s="7">
        <f t="shared" si="14"/>
        <v>0.43835821296296296</v>
      </c>
      <c r="AA99" s="8">
        <f t="shared" si="15"/>
        <v>6</v>
      </c>
      <c r="AB99" s="8">
        <v>5</v>
      </c>
      <c r="AC99" s="11">
        <f>MAX(Y99,W99,U99,S99,Q99,O99,M99,K99,I99)</f>
        <v>0.09591261574074074</v>
      </c>
      <c r="AD99" s="11">
        <v>0</v>
      </c>
      <c r="AE99" s="11">
        <v>0</v>
      </c>
      <c r="AF99" s="11">
        <v>0</v>
      </c>
      <c r="AG99" s="11">
        <v>0.003472222222222222</v>
      </c>
      <c r="AH99" s="11"/>
    </row>
    <row r="100" spans="1:34" ht="12">
      <c r="A100" s="5">
        <v>8</v>
      </c>
      <c r="B100" s="6" t="s">
        <v>43</v>
      </c>
      <c r="C100" s="6" t="s">
        <v>44</v>
      </c>
      <c r="D100" s="6" t="s">
        <v>45</v>
      </c>
      <c r="E100" s="6" t="s">
        <v>32</v>
      </c>
      <c r="F100" s="6" t="s">
        <v>46</v>
      </c>
      <c r="G100" s="6" t="s">
        <v>34</v>
      </c>
      <c r="H100" s="10">
        <v>0.10096064814814815</v>
      </c>
      <c r="I100" s="10">
        <v>0.09591261574074074</v>
      </c>
      <c r="J100" s="10">
        <v>0.08635416666666666</v>
      </c>
      <c r="K100" s="10">
        <v>0.08635416666666666</v>
      </c>
      <c r="L100" s="10">
        <v>0.08952546296296297</v>
      </c>
      <c r="M100" s="10">
        <v>0.08952546296296297</v>
      </c>
      <c r="N100" s="13"/>
      <c r="O100" s="13"/>
      <c r="P100" s="13"/>
      <c r="Q100" s="13"/>
      <c r="R100" s="10">
        <v>0.04085648148148149</v>
      </c>
      <c r="S100" s="10">
        <v>0.09396990740740742</v>
      </c>
      <c r="T100" s="10">
        <v>0.040463</v>
      </c>
      <c r="U100" s="10">
        <v>0.0890186</v>
      </c>
      <c r="V100" s="10">
        <v>0.08497685185185185</v>
      </c>
      <c r="W100" s="10">
        <v>0.11216944444444445</v>
      </c>
      <c r="X100" s="13"/>
      <c r="Y100" s="13"/>
      <c r="Z100" s="7">
        <f t="shared" si="14"/>
        <v>0.45130853055555564</v>
      </c>
      <c r="AA100" s="8">
        <f t="shared" si="15"/>
        <v>6</v>
      </c>
      <c r="AB100" s="8">
        <v>5</v>
      </c>
      <c r="AC100" s="11">
        <f>MAX(Y100,W100,U100,S100,Q100,O100,M100,K100,I100)</f>
        <v>0.11216944444444445</v>
      </c>
      <c r="AD100" s="11">
        <v>0</v>
      </c>
      <c r="AE100" s="11">
        <v>0</v>
      </c>
      <c r="AF100" s="11">
        <v>0</v>
      </c>
      <c r="AG100" s="11">
        <v>0.003472222222222222</v>
      </c>
      <c r="AH100" s="11"/>
    </row>
  </sheetData>
  <sheetProtection/>
  <printOptions/>
  <pageMargins left="0.25" right="0.25" top="0.75" bottom="0.75" header="0.3" footer="0.3"/>
  <pageSetup horizontalDpi="600" verticalDpi="600" orientation="landscape" paperSize="9" scale="79" r:id="rId1"/>
  <rowBreaks count="1" manualBreakCount="1">
    <brk id="49" max="33" man="1"/>
  </rowBreaks>
  <colBreaks count="1" manualBreakCount="1">
    <brk id="17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portatile</dc:creator>
  <cp:keywords/>
  <dc:description/>
  <cp:lastModifiedBy>User-pc</cp:lastModifiedBy>
  <cp:lastPrinted>2015-12-10T08:08:16Z</cp:lastPrinted>
  <dcterms:created xsi:type="dcterms:W3CDTF">2015-12-07T08:51:16Z</dcterms:created>
  <dcterms:modified xsi:type="dcterms:W3CDTF">2015-12-10T08:08:25Z</dcterms:modified>
  <cp:category/>
  <cp:version/>
  <cp:contentType/>
  <cp:contentStatus/>
</cp:coreProperties>
</file>